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27" activeTab="2"/>
  </bookViews>
  <sheets>
    <sheet name="INDICE" sheetId="1" r:id="rId1"/>
    <sheet name="1 - VALORES GENERALES" sheetId="2" r:id="rId2"/>
    <sheet name="2 - OFTALMOLOGIA " sheetId="3" r:id="rId3"/>
    <sheet name="3 - O.R.L." sheetId="4" r:id="rId4"/>
    <sheet name="4 - UROLOGIA" sheetId="5" r:id="rId5"/>
    <sheet name="5 - CIR.CARDIOVASC.PERIF." sheetId="6" r:id="rId6"/>
    <sheet name="6 - CIR.CARDIACA" sheetId="7" r:id="rId7"/>
    <sheet name="7 - NEUROCIRUGIA" sheetId="8" r:id="rId8"/>
    <sheet name="8 - CIR.GENERAL" sheetId="9" r:id="rId9"/>
    <sheet name="9 - CARDIOLOGÍA PED." sheetId="10" r:id="rId10"/>
    <sheet name="10 - CIR.PEDIATRICA" sheetId="11" r:id="rId11"/>
    <sheet name="11 - TISIONEUMONOLGIA" sheetId="12" r:id="rId12"/>
    <sheet name="13 - CIR.BARIATRICAS" sheetId="13" r:id="rId13"/>
    <sheet name="14 - ELECTROFISIOLOGIA" sheetId="14" r:id="rId14"/>
    <sheet name="15 - CIR.MAXILOFACIAL" sheetId="15" r:id="rId15"/>
    <sheet name="16 - CIR.NO NOMENCLADAS" sheetId="16" r:id="rId16"/>
    <sheet name="17 - SANAT.ARGENTINO" sheetId="17" r:id="rId17"/>
    <sheet name="18 - FLEBOLOGIA" sheetId="18" r:id="rId18"/>
    <sheet name="19 - TRAUMATOLOGIA" sheetId="19" r:id="rId19"/>
    <sheet name="20 - INFECTOLOGIA" sheetId="20" r:id="rId20"/>
    <sheet name="21 - TRATAMIENTO DE REPRODUCCIO" sheetId="21" r:id="rId21"/>
    <sheet name="19 - GINECOLOGIA" sheetId="22" r:id="rId22"/>
  </sheets>
  <externalReferences>
    <externalReference r:id="rId25"/>
    <externalReference r:id="rId26"/>
  </externalReferences>
  <definedNames>
    <definedName name="_xlnm.Print_Area" localSheetId="1">'1 - VALORES GENERALES'!$A$6:$E$338</definedName>
    <definedName name="_xlnm.Print_Area" localSheetId="10">'10 - CIR.PEDIATRICA'!$A$1:$J$476</definedName>
    <definedName name="_xlnm.Print_Area" localSheetId="11">'11 - TISIONEUMONOLGIA'!$A$2:$G$44</definedName>
    <definedName name="_xlnm.Print_Area" localSheetId="12">'13 - CIR.BARIATRICAS'!$A$2:$C$15</definedName>
    <definedName name="_xlnm.Print_Area" localSheetId="13">'14 - ELECTROFISIOLOGIA'!$A$2:$D$30</definedName>
    <definedName name="_xlnm.Print_Area" localSheetId="14">'15 - CIR.MAXILOFACIAL'!$A$2:$G$58</definedName>
    <definedName name="_xlnm.Print_Area" localSheetId="15">'16 - CIR.NO NOMENCLADAS'!$A$1:$C$39</definedName>
    <definedName name="_xlnm.Print_Area" localSheetId="16">'17 - SANAT.ARGENTINO'!$G$1:$K$1527</definedName>
    <definedName name="_xlnm.Print_Area" localSheetId="17">'18 - FLEBOLOGIA'!$A$1:$C$15</definedName>
    <definedName name="_xlnm.Print_Area" localSheetId="21">'19 - GINECOLOGIA'!$A$1:$I$131</definedName>
    <definedName name="_xlnm.Print_Area" localSheetId="18">'19 - TRAUMATOLOGIA'!$B$1:$E$523</definedName>
    <definedName name="_xlnm.Print_Area" localSheetId="19">'20 - INFECTOLOGIA'!$A$1:$B$13</definedName>
    <definedName name="_xlnm.Print_Area" localSheetId="20">'21 - TRATAMIENTO DE REPRODUCCIO'!$A$1:$B$14</definedName>
    <definedName name="_xlnm.Print_Area" localSheetId="5">'5 - CIR.CARDIOVASC.PERIF.'!$A$2:$C$47</definedName>
    <definedName name="_xlnm.Print_Area" localSheetId="6">'6 - CIR.CARDIACA'!$A$2:$C$26</definedName>
    <definedName name="_xlnm.Print_Area" localSheetId="7">'7 - NEUROCIRUGIA'!$A$1:$C$113</definedName>
    <definedName name="_xlnm.Print_Area" localSheetId="8">'8 - CIR.GENERAL'!$A$1:$G$401</definedName>
    <definedName name="_xlnm.Print_Area" localSheetId="9">'9 - CARDIOLOGÍA PED.'!$A$2:$D$8</definedName>
    <definedName name="_xlnm.Print_Area" localSheetId="0">'INDICE'!$D$2:$D$38</definedName>
    <definedName name="Excel_BuiltIn__FilterDatabase_1" localSheetId="16">#REF!</definedName>
    <definedName name="Excel_BuiltIn__FilterDatabase_1">#REF!</definedName>
    <definedName name="Excel_BuiltIn_Print_Area_1" localSheetId="16">#REF!</definedName>
    <definedName name="Excel_BuiltIn_Print_Area_1">#REF!</definedName>
    <definedName name="Excel_BuiltIn_Print_Area_41" localSheetId="16">#REF!</definedName>
    <definedName name="Excel_BuiltIn_Print_Area_41">#REF!</definedName>
    <definedName name="Excel_BuiltIn_Print_Area_6_1" localSheetId="16">#REF!</definedName>
    <definedName name="Excel_BuiltIn_Print_Area_6_1">#REF!</definedName>
    <definedName name="_xlnm.Print_Titles" localSheetId="1">'1 - VALORES GENERALES'!$6:$6</definedName>
  </definedNames>
  <calcPr fullCalcOnLoad="1"/>
</workbook>
</file>

<file path=xl/sharedStrings.xml><?xml version="1.0" encoding="utf-8"?>
<sst xmlns="http://schemas.openxmlformats.org/spreadsheetml/2006/main" count="11606" uniqueCount="4800">
  <si>
    <t>Paciente con crisis de dolor, que no responda a vía oral, se realiza tratamiento EV de crisis, se incluye uso descartable, soluciones a infundir, hospital de día, prescripción. La medicación deberá ser provista por el paciente en el caso de tratarse de opiodes.</t>
  </si>
  <si>
    <t>MÓDULO ANALGESIA</t>
  </si>
  <si>
    <t>HIERRO ENDOVENOSO (4 APLICACIONES)</t>
  </si>
  <si>
    <t>Pacientes con Síndrome Anémico, se sugiere tratamiento EV de hierro, esto influye en la disminución marcada del uso de Transfusiones. Se incluye el uso de material descartable y Hospital de día, NO incluye el uso de medicación específica (Hierro).</t>
  </si>
  <si>
    <t>MÓDULO    HIERRO EV</t>
  </si>
  <si>
    <t>SERVICE CATÉTER IMPLANTABLE</t>
  </si>
  <si>
    <t>Pacientes con sistema Porta Cath de catéter implantable que requieren mantenimiento del mismo con perdiodicidad que oscila entre los 30 y 60 días según el status del mismo. Se incluye uso de aguja específica, medicación, material descartable y hospital de día.</t>
  </si>
  <si>
    <t>MÓDULO   SERVICE CATÉTER IMPLANTABLE</t>
  </si>
  <si>
    <t>Comprende: Pieza operatoria simple, Biopsia incisional , tomas endoscopias de un órgano, Citología seriada o no seriada extraginecológica .</t>
  </si>
  <si>
    <t>-MODULO B</t>
  </si>
  <si>
    <t xml:space="preserve">Pieza operatoria ampliada oncológica. Estudios Seriados de Pieza operatoria </t>
  </si>
  <si>
    <t>-MODULO C</t>
  </si>
  <si>
    <t>Biopsia por congelación exclusivamente. Citología intraoperatoria o control del material obtenido por PAAF guiada por imágenes.</t>
  </si>
  <si>
    <t>-MODULO D</t>
  </si>
  <si>
    <t>Autopsia del neonato hasta un año de edad con autorización expresa de auditoría médica.</t>
  </si>
  <si>
    <t>-MODULO E</t>
  </si>
  <si>
    <t>Acto de Punción Organos Superficiales, No incluye estudio cito o histologico del material obtenido.</t>
  </si>
  <si>
    <t>-MODULO F</t>
  </si>
  <si>
    <t>Citología exfoliativa ginecológica, funcional u oncológica.</t>
  </si>
  <si>
    <t>Determinación  de Receptores Hormonales, Inmunomarcación y Factores Pronósticos en paciente portadores de enfermedades oncológicas.</t>
  </si>
  <si>
    <t>Receptores hormonales para pacientes oncológicos</t>
  </si>
  <si>
    <t>CORRECCION DE PENE PALMEADO. CORRECCION DE ESCROTO VULVIFORME</t>
  </si>
  <si>
    <t>SUTURA DE LABIOS MENORES, INTROITO VAGINAL</t>
  </si>
  <si>
    <t>TRATAMIENTO DE L HIDROCELE Y QUISTE DE CORDON POR VIA INGUINAL VARICOCELE. ESCROTO AGUDO CUALQUIERA FUESE SU CAUSA</t>
  </si>
  <si>
    <t>ORQUIDOPEXIA DE TESTICULO INRTAABDOMINAL (CON O SIN MICRO CIRUGIA)</t>
  </si>
  <si>
    <t>REOPERACION DE ECTOPIA TESTICULAR RECIDIVADA</t>
  </si>
  <si>
    <t>ORQUIDOPEXIA EN SINDROME DE PRUNE BELLY</t>
  </si>
  <si>
    <t xml:space="preserve">ORQUIDOPEXIA POR ECTOPIA TESTICULAR </t>
  </si>
  <si>
    <t xml:space="preserve">CLITORIDECTOMIA. CLITORIDECTOMIA POR ESTADO INTERSEXUAL </t>
  </si>
  <si>
    <t>OVARIOS</t>
  </si>
  <si>
    <t>.33</t>
  </si>
  <si>
    <t>RESECCION CUNEIFORME DE OVARIO</t>
  </si>
  <si>
    <t>OOFORECTOMIA</t>
  </si>
  <si>
    <t>OOFOROSALPIGECTOMIA UNILATERAL</t>
  </si>
  <si>
    <t>OOFOROSALPINGOPLASTIA SALPINGOPLASTIA</t>
  </si>
  <si>
    <t>DETORSION DE QUISTE DEL OVARIO VOLVULADO Y VARIABLE</t>
  </si>
  <si>
    <t>DETORSION DE ANEXOS VOLVULADOS Y VARIABLES</t>
  </si>
  <si>
    <t>EXERESIS DE PARAOOFERON O RESTOS PARAOVARICOS O PARATUBARIOS</t>
  </si>
  <si>
    <t>EXERESIS DE QUISTE DE OVARIO, TUMOR BENIGNO DE OVARIO.</t>
  </si>
  <si>
    <t>Terapia a Domicilio</t>
  </si>
  <si>
    <t>Terapia en Internado Común</t>
  </si>
  <si>
    <t xml:space="preserve">Terapia Internado Terapia Intensiva, Unidad Coronaria y Unidad de Cuidados Especiales </t>
  </si>
  <si>
    <t>Cambio de generador de marcapasos</t>
  </si>
  <si>
    <t>Implante de marcapasos unicameral</t>
  </si>
  <si>
    <t>Plástica de bolsillo de marcapaso</t>
  </si>
  <si>
    <t>Implante de Portacath y extracción de Portacath</t>
  </si>
  <si>
    <t>Embolectomía de arterias</t>
  </si>
  <si>
    <t>Extracción de cables de marcapasos</t>
  </si>
  <si>
    <t>M.C.C.P.4  Cod. 07.10.04</t>
  </si>
  <si>
    <t xml:space="preserve">Valores </t>
  </si>
  <si>
    <t>6- Sesiones diarias de atención de terapia ocupacional.</t>
  </si>
  <si>
    <t>7- Atención fonoaudiológica y/o psicológica de estar indicadas.</t>
  </si>
  <si>
    <t>8- Enfermería entrenada en patología de rehabilitación.</t>
  </si>
  <si>
    <t>9- Dietas adecuadas.</t>
  </si>
  <si>
    <t xml:space="preserve"> El Módulo Diario excluye:</t>
  </si>
  <si>
    <t xml:space="preserve"> a)  Prótesis y órtesis.</t>
  </si>
  <si>
    <t xml:space="preserve"> b)  Medicamentos.</t>
  </si>
  <si>
    <t xml:space="preserve"> c)  Exámenes de laboratorio.</t>
  </si>
  <si>
    <t xml:space="preserve"> d)  Radiología.</t>
  </si>
  <si>
    <t xml:space="preserve"> e)  Exámenes de alta complejidad.</t>
  </si>
  <si>
    <t>MODULO DE TERAPIA FISICA</t>
  </si>
  <si>
    <t>Incluye Fisio y Kinesioterapia convencional por sesión</t>
  </si>
  <si>
    <t>Biopsia de pleura con aguja</t>
  </si>
  <si>
    <t>Punción de pulmón con aguja fina</t>
  </si>
  <si>
    <t>RADIOLOGIA</t>
  </si>
  <si>
    <t>ESPINOGRAMA FRENTE</t>
  </si>
  <si>
    <t xml:space="preserve">ESPINOGRAMA FRENTE Y PERFIL </t>
  </si>
  <si>
    <t>RESONANCIA MAGNETICA NUCLEAR</t>
  </si>
  <si>
    <t>- Por región</t>
  </si>
  <si>
    <t>- Articulaciones</t>
  </si>
  <si>
    <t>- No incluye medio de contraste, medicamentos, ni descartables.</t>
  </si>
  <si>
    <t>- Material de Contraste</t>
  </si>
  <si>
    <t>ANGIORESONANCIA</t>
  </si>
  <si>
    <t>CINECARDIORESONANCIA</t>
  </si>
  <si>
    <t>MIELORESONANCIA</t>
  </si>
  <si>
    <t>TOMOGRAFIA AXIAL COMPUTADA</t>
  </si>
  <si>
    <t>- No incluye medio de contraste, medicamentos, ni descartables</t>
  </si>
  <si>
    <t>- TAC de Abdomen Material de contraste Oral y Endovenoso</t>
  </si>
  <si>
    <t>MAMOGRAFIA</t>
  </si>
  <si>
    <t>- De alta resolución</t>
  </si>
  <si>
    <t>Están expresamente excluidas las prácticas de tercer nivel: Hemoterapia, RMN, RX, estudios hemodinámicos, ecodoppler, gammacámara, interconsultas, laboratorio,  toda practica o prestación no especificada en el modulo. Medicamentos y Descartables (por reintegro o facturación según lo convenido con cada Institución) Excluye R.I.A.</t>
  </si>
  <si>
    <t>MODULO DE CIRUGIAS BARIATRICAS</t>
  </si>
  <si>
    <t>Valor Modulo</t>
  </si>
  <si>
    <t>Honorarios equipo quirurgico</t>
  </si>
  <si>
    <t>1.      Manga Gastrica   Nivel 7x2 (Nomenclador Asociacion Sanjuanina de Cirugia)</t>
  </si>
  <si>
    <t>2.      By Pass Gastrico Nivel 7x2 (Nomenclador Asociacion Sanjuanina de Cirugia)</t>
  </si>
  <si>
    <t>Derechos:</t>
  </si>
  <si>
    <t>.Honorarios equipo quirurgico (Asociacion Sanjuanina de Cirujanos)</t>
  </si>
  <si>
    <t>.Honorarios de Anestesista (Asociacion Sanjuanina de Anestesistas)</t>
  </si>
  <si>
    <t>.Honorarios equipo interdisciplinario, pre y post cirugia</t>
  </si>
  <si>
    <t>MÓDULOS DE TERAPIA NEONATAL</t>
  </si>
  <si>
    <t>Terapia Intensiva sin ARM</t>
  </si>
  <si>
    <t>Unidad de Cuidados Especiales</t>
  </si>
  <si>
    <t>Unidad de Cuidados Especiales - Luminoterapia</t>
  </si>
  <si>
    <t xml:space="preserve">especiales. Monitoreo de funciones vitales. Asistencia Respiratoria Mecánica y Oxigenoterapia.Intubación </t>
  </si>
  <si>
    <t xml:space="preserve">traqueal. Punciones diagnósticas y/o terapéuticas. Infusión con bombas. Accesos vasculares (solo canalización </t>
  </si>
  <si>
    <t>de arterias y venas umbilical y percutáneas). Prevención de infecciones. Luminotrapia. Colocación de marca-</t>
  </si>
  <si>
    <t xml:space="preserve">pasos transitoria externo, cardioversión, desfibrilación, fondo de ojo. Determinación directa de oxígeno. </t>
  </si>
  <si>
    <t xml:space="preserve">Computada. Resonancia Nuclear Magnética. Eco Doppler Color. Surfactante. Antibióticos de Tercera Generación. </t>
  </si>
  <si>
    <t xml:space="preserve">Prostaglandina. Estudios Hemodinámicos Radiológicos. Cateterismo. Transfusiones y Serología correspondiente </t>
  </si>
  <si>
    <t>MÓDULO DE LEGRADO UTERINO TERAPÉUTICO Y DIAGNÓSTICO</t>
  </si>
  <si>
    <t>Honorarios Equipo Quirúrgico, Gasto Operatorio, antisepticos, gasas,</t>
  </si>
  <si>
    <t xml:space="preserve">sondas, lino, catguth, jeringas, agujas, hojas de bisturí, batterfly y  </t>
  </si>
  <si>
    <t>drenajes de látex.</t>
  </si>
  <si>
    <t>Pensión  Hab. Compartida - hasta 2 días</t>
  </si>
  <si>
    <t>Gastos Sanatoriales</t>
  </si>
  <si>
    <t xml:space="preserve">Medicamentos y Descartables de anestesia, Honorarios </t>
  </si>
  <si>
    <t>de anestesista, Anatomía Patológica</t>
  </si>
  <si>
    <t>MÓDULO DE CIRUGÍA LAPAROSCÓPICA GINECOLÓGICA</t>
  </si>
  <si>
    <t>NIVEL I:</t>
  </si>
  <si>
    <t>Endometrioma en Estadíos II en adelante</t>
  </si>
  <si>
    <t>Histerectomía</t>
  </si>
  <si>
    <t xml:space="preserve">NEFROSTOMIA PERCUTANEA  CON SET DE NEFROSTOMIA </t>
  </si>
  <si>
    <t>RECAMBIO NEFROSTOMIA</t>
  </si>
  <si>
    <t>UTERO Y VAGINA</t>
  </si>
  <si>
    <t>.34</t>
  </si>
  <si>
    <t>DESGARRO VAGINAL TRAUMATICO INCLUYE PERINEORRAFIA</t>
  </si>
  <si>
    <t>HISTERECTOMIA (CON O SIN ANEXECTOMIA)</t>
  </si>
  <si>
    <t>TRATAMIENTO DE PROCEDIMIENTO VISCEROPLASTICO DE LA AGENESIA VAGINAL</t>
  </si>
  <si>
    <t>COLPOANEXOHITERECTOMIA TOTAL AMPLIADA (WERTHEIM)</t>
  </si>
  <si>
    <t>TRATAMIENTO POR VIA PERINEAL DEL SENO UROGENITAL</t>
  </si>
  <si>
    <t>EXENTERACION PELVIANA BRUNSCHWING</t>
  </si>
  <si>
    <t>TRATAMIENTO POR ABORDAJE SAGITAL POSTERIOR TRANSRRECTAL SENO UROGENITAL</t>
  </si>
  <si>
    <t>PARTES BLANDAS</t>
  </si>
  <si>
    <t>.35</t>
  </si>
  <si>
    <t>EXERESIS DE UÑA Y DRENAJE DE HEMATOMA SUBUNGUEAL</t>
  </si>
  <si>
    <t>AMPUTACION DE POLIDACTILIA NO ARTICULADA</t>
  </si>
  <si>
    <t xml:space="preserve">AMPUTACION DE POLIDACTILIA ARTICULADA </t>
  </si>
  <si>
    <t xml:space="preserve">BIOPSIA DE MUSCULO. MIORRAFIA. BIOPSIA DE NERVIOS </t>
  </si>
  <si>
    <t>TRATAMIENTO DE AVUSION DE DEDOS, AMPUTACIONES DISTALES (COLGAJOSDESLIZADOS, INJERTOS LIBRES)</t>
  </si>
  <si>
    <t>LAS PATOLOGÍAS NO NOMENCLADAS SERÁN SUJETAS A DISCUSIÓN CON LA RESPECTIVA OBRA SOCIAL.</t>
  </si>
  <si>
    <t xml:space="preserve">INTERVENCIONES MÚLTIPLES: </t>
  </si>
  <si>
    <t>En caso de intervenciones múltiples y que no estén,específicamente contempladas en el Código respectivo deberán facturar de la siguiente manera:</t>
  </si>
  <si>
    <t>a) Internvenciones Múltiples por la misma vía de abordaje dirigidas a tratar patologías diferentes: 100% ,de la mayor y 50% de la menor o las menores.</t>
  </si>
  <si>
    <t>b) Intervenciones Múltiples por diferentes vías de abordaje dirigidas a tratar patologías diferentes: 100% la de mayor y 75% la de menor valor.</t>
  </si>
  <si>
    <t>c) Suturas de heridas múltiples: 100% de cada una.</t>
  </si>
  <si>
    <t>d) Cuando practicando una intervención quirúrgica debiera agregarse la ejecución de otra en el postoperatorio; por una nueva incisión o por la misma vía (reoperación) se facturará honorarios del 100% de cada una</t>
  </si>
  <si>
    <t>Esfinteroplastía tipo Pickrel o similar (incluye colostomía)</t>
  </si>
  <si>
    <t>08.06.04</t>
  </si>
  <si>
    <t>Esfinteroplastía tipo plicatura o similar. Esfinterorrafía (esfinter externo)</t>
  </si>
  <si>
    <t>08.06.05</t>
  </si>
  <si>
    <t>Cerclaje de ano</t>
  </si>
  <si>
    <t>08.06.06</t>
  </si>
  <si>
    <t>Tratamiento quirúrgico de las hemorroides con y sin prolapso mucoso</t>
  </si>
  <si>
    <t>08.06.07</t>
  </si>
  <si>
    <t>Escisión de hemorroides trombosada. Trombectomía.</t>
  </si>
  <si>
    <t>08.06.09</t>
  </si>
  <si>
    <t>Tratamiento de las hemorroides por ligadura elástica, fotocoagulación,esclerosante, crioterapia o combinadas (tratamiento completo)</t>
  </si>
  <si>
    <t>08.06.11</t>
  </si>
  <si>
    <t>Fistulectomía o fistulotomía (fístulas simples)</t>
  </si>
  <si>
    <t xml:space="preserve">08.06.12           </t>
  </si>
  <si>
    <t>Tratamiento quirúrgico de la fisura anal</t>
  </si>
  <si>
    <t>08.06.14</t>
  </si>
  <si>
    <t>Escisión de lesión de piel perianal (plicomas cutáneos, papilomas, etc.)Biopsia de ano</t>
  </si>
  <si>
    <t xml:space="preserve"> 08.06.15</t>
  </si>
  <si>
    <t>Escisión o fulguración de condilomas acuminados  endo y perianales</t>
  </si>
  <si>
    <t>08.06.16</t>
  </si>
  <si>
    <t>Drenaje de absceso perianal</t>
  </si>
  <si>
    <t>08.06.17</t>
  </si>
  <si>
    <t>Tratamiento radical del absceso perianal, con escisión de la cripta de origen</t>
  </si>
  <si>
    <t>08.06.18</t>
  </si>
  <si>
    <t>08.06.19</t>
  </si>
  <si>
    <t>Escisión local amplia de tumor maligno de ano</t>
  </si>
  <si>
    <t>PRACTICAS</t>
  </si>
  <si>
    <t>Anoscopia</t>
  </si>
  <si>
    <t>1</t>
  </si>
  <si>
    <t>Rectosigmoidoscopia con instrumental rigido</t>
  </si>
  <si>
    <t>1,5</t>
  </si>
  <si>
    <t>OPERACIONES EN EL HIGADO Y VIAS BILIARES</t>
  </si>
  <si>
    <t>08.07.01</t>
  </si>
  <si>
    <t>Hepatectomía derecha o izquierda.</t>
  </si>
  <si>
    <t>08.07.02</t>
  </si>
  <si>
    <t>Segmentectomía hepática</t>
  </si>
  <si>
    <t>08.07.03</t>
  </si>
  <si>
    <t>ESTERNOTOMIA PARA METASTASECTOMIA PULMONAR UNICA O MULTIPLE</t>
  </si>
  <si>
    <t>.17</t>
  </si>
  <si>
    <t>TRATAMIENTO QUIRURGICO DE LA MICROTRAQUEA</t>
  </si>
  <si>
    <t>.18</t>
  </si>
  <si>
    <t>TRATAMIENTO DEL CLEFT ESTERNAL</t>
  </si>
  <si>
    <t>TRAQUEA Y BRONQUIOS</t>
  </si>
  <si>
    <t>TRAQUEOSTOMIA</t>
  </si>
  <si>
    <t>CIERRE DE TRAQUEOSTOMIA</t>
  </si>
  <si>
    <t>AORTOPEXIA POR TRAQUEOMALASIA</t>
  </si>
  <si>
    <t>BRONCOPLASTIA</t>
  </si>
  <si>
    <t>RESECCION SEGMENTARIA DE BRONQUIOS</t>
  </si>
  <si>
    <t>TRAQUEORRAFIA POR ACCESO CERVICAL, SUTURA DE TRAQUEA, CIERRE DE TRAQUEOSTOMIA O FISTULAS CON RESECCION DE ANILLOS TRAQUEALES</t>
  </si>
  <si>
    <t xml:space="preserve">RESECCION DE ANILLOS TRAQUEALES </t>
  </si>
  <si>
    <t>TRAQUEOPLASTIA POR TRAQUEOMALASIA</t>
  </si>
  <si>
    <t>TRAQUEOTOPLASTIA POR ABORDAJE TORACICO, BRONCOPLASTIA</t>
  </si>
  <si>
    <t>CIRUGIA DE LOS GRANDES TRONCOS ARTERIOVENOSOS DE LA CAVIDAD TORACICA</t>
  </si>
  <si>
    <t>RESECCION DE ANILLO VASCULAR COMPRESIVO ESOFAGOTRAQUEAL</t>
  </si>
  <si>
    <t>REPARACION COMPLETA DE CLEFT LARINGOTRAQUEAL - LARINGOPLASTIA</t>
  </si>
  <si>
    <t>ATRESIA TRAQUEAL</t>
  </si>
  <si>
    <t>PULMON</t>
  </si>
  <si>
    <t xml:space="preserve">LOBECTOMIA PULMONAR </t>
  </si>
  <si>
    <t xml:space="preserve">LOBECTOMIA POR ENFISEMA LOBAR CONGENITO. SECUESTRO PULMONAR </t>
  </si>
  <si>
    <t xml:space="preserve">FISTULA ARTERIOVENOSA PULMONAR </t>
  </si>
  <si>
    <t>MALFORMACION ADENOMATOIDEA QUISTICA</t>
  </si>
  <si>
    <t>SEGMENTECTOMIA</t>
  </si>
  <si>
    <t>DECORTICACION PULMONAR</t>
  </si>
  <si>
    <t>ESCISION LOCAL DE LESION PULMONAR. CUERPO EXTRAÑO</t>
  </si>
  <si>
    <t>QUISTECTOMIA O LESION DE ENFISEMA</t>
  </si>
  <si>
    <t>NEUMONECTOMIA</t>
  </si>
  <si>
    <t>DIAFRAGMA</t>
  </si>
  <si>
    <t>HERNIA DIAFRAGMATICA NO-NEONATAL (VIA ABDOMINAL O TORACICA)</t>
  </si>
  <si>
    <t>RELAJACION DIAFRAGMATICA CONGENITA O ADQUIRIDA - EVENTRACION</t>
  </si>
  <si>
    <t>HERNIA DIAFRAGMATICA NEONATAL</t>
  </si>
  <si>
    <t>TRATAMIENTO DEL DIVERTICULO DUODENAL (MARION) YEYUNAL O DUPLICACION GASTRICA CON INVASION TRANSDIAFRAGMATICA</t>
  </si>
  <si>
    <t>MAMA</t>
  </si>
  <si>
    <t>INCISION Y DRENAJE DE ABSCESO MAMARIO</t>
  </si>
  <si>
    <t>PUNCION BIOPSIA DE MAMA DE QUISTE MAMARIO</t>
  </si>
  <si>
    <t xml:space="preserve">ADENECTOMIA POR GINECOMASTIA UNILATERAL </t>
  </si>
  <si>
    <t>ADENECTOMIA BILATERAL</t>
  </si>
  <si>
    <t>MEDIASTINO</t>
  </si>
  <si>
    <t>4- Fisioterapia, electroestimulación funcional, Magneto terapia, O.C., L ser, Ondas Diadinámi-cas.</t>
  </si>
  <si>
    <t>5- Hidroterapia.</t>
  </si>
  <si>
    <t>Operaciones paliativas por hipertensión portal (transección esofágica y gástrica (Tanner)</t>
  </si>
  <si>
    <t>08.01.60</t>
  </si>
  <si>
    <t>08.01.61</t>
  </si>
  <si>
    <t>08.01.62</t>
  </si>
  <si>
    <t>Reparaloscopía para enfermedad de reflujo recidivado</t>
  </si>
  <si>
    <t>OPERACIONES EN LA PARED DEL ABDOMEN, PERITONEO Y RETROPERITONEO</t>
  </si>
  <si>
    <t>08.02.01</t>
  </si>
  <si>
    <t>Dermolipectomía, con o sin reconstrucción del ombligo, con o sin hernioplastia umbilical</t>
  </si>
  <si>
    <t>08.02.02</t>
  </si>
  <si>
    <t>Hernioplastia diafragmática o isquiorrectal</t>
  </si>
  <si>
    <t>3. Tracción cefálica, compás y / o colocación de halo chaleco</t>
  </si>
  <si>
    <t>4. Bloqueo Cervical, Dorsal y Lumbar facetario , Radicular o Epidural guiado radioscopia o TC</t>
  </si>
  <si>
    <t>Código  11003    GRUPO “A 3“</t>
  </si>
  <si>
    <t>1. Ventriculostomia</t>
  </si>
  <si>
    <t>2. Punciones evacuatorias de colecciones intracranealas ( Extraparenquimatosa )</t>
  </si>
  <si>
    <t>6. Tumor Óseo de la Calota</t>
  </si>
  <si>
    <t>32   .32  .17</t>
  </si>
  <si>
    <t>.10  .07  .03</t>
  </si>
  <si>
    <t>32   .32  .18</t>
  </si>
  <si>
    <t>32   .32  .19</t>
  </si>
  <si>
    <t>.11  .03  .17</t>
  </si>
  <si>
    <t>32   .32  .20</t>
  </si>
  <si>
    <t>32   .32  .21</t>
  </si>
  <si>
    <t xml:space="preserve">Sala de recuperación: </t>
  </si>
  <si>
    <t xml:space="preserve">Gastos de Quirófano:  </t>
  </si>
  <si>
    <t xml:space="preserve">Lensectomia clara unilateral </t>
  </si>
  <si>
    <t>02.04.24</t>
  </si>
  <si>
    <t xml:space="preserve">Implante lente fáquico (Baikoff,ICL)no incluye lente </t>
  </si>
  <si>
    <t>02.04.25</t>
  </si>
  <si>
    <t xml:space="preserve">Queratoplastia conductiva unilasteral </t>
  </si>
  <si>
    <t>Insumos quirúrgicos específicos ( no incluido en valor de cirugia)</t>
  </si>
  <si>
    <t>1- Set de FACO  : desde U$  450 ( LIO , viscoelástico, tip e insumos de FACO, suturas, etc)</t>
  </si>
  <si>
    <t>2-Set de glaucoma (trabeculectomía) : U$  203</t>
  </si>
  <si>
    <t>3- Set de estrabismo: U$ 135 a 188 ( según nímero de músculos y técnica)</t>
  </si>
  <si>
    <t>4- Set de vitrectomía compleja: U$ 1350 (aceite de silicón, PFC, suturas, puntas de láser)</t>
  </si>
  <si>
    <t>5- Set de cirugía de retina : U$ 339 (banda de silicona, suturas,etc)</t>
  </si>
  <si>
    <t>6- Set de DCR : U$ 564 tubuladura de silicón, pirex, etc)</t>
  </si>
  <si>
    <t>7- Set de glaucoma con válvula : U$ 900 (válvula de Ahmed)</t>
  </si>
  <si>
    <t>8- Set de transplante de córnea: U$1602 (incluye córnea, trépanos y suturas)</t>
  </si>
  <si>
    <t>9- Set de terápia fotodinámica: U$ 2754  (kit y ampolla)</t>
  </si>
  <si>
    <t>10- Set de Bioptic e implante intraocular : U$ 654</t>
  </si>
  <si>
    <t>11- Set de PRK : U$ 125</t>
  </si>
  <si>
    <t xml:space="preserve">12- Set de LASIK : U$ 339 por ojo, </t>
  </si>
  <si>
    <t>13- Set de queratoplastia conductiva: U$ 339 por ojo</t>
  </si>
  <si>
    <t xml:space="preserve">VALOR  </t>
  </si>
  <si>
    <t>SPECT Cardiológico</t>
  </si>
  <si>
    <t>NN + 150 %</t>
  </si>
  <si>
    <t>NN + 173 %</t>
  </si>
  <si>
    <t xml:space="preserve"> consultar</t>
  </si>
  <si>
    <t>CONSULTAS</t>
  </si>
  <si>
    <t>42.03.01</t>
  </si>
  <si>
    <t>INTERCONSULTAS A ESPECIALISTAS</t>
  </si>
  <si>
    <t>42.03.03</t>
  </si>
  <si>
    <t>COLOCACION DE SONDA</t>
  </si>
  <si>
    <t>36-01-03</t>
  </si>
  <si>
    <t>DILATACION URETRAL</t>
  </si>
  <si>
    <t>36-01-06</t>
  </si>
  <si>
    <t>CISTOSTOMIA LOCAL</t>
  </si>
  <si>
    <t>10-02-09</t>
  </si>
  <si>
    <t>CISTOSCOPIA</t>
  </si>
  <si>
    <t>36-01-01</t>
  </si>
  <si>
    <t>CISTOSCOPIA FLEXIBLE</t>
  </si>
  <si>
    <t>36-01-02</t>
  </si>
  <si>
    <t>FLUJOMETRIA</t>
  </si>
  <si>
    <t>36-51-04</t>
  </si>
  <si>
    <t>ECOGRAFIA VESICO/PROSTATICA</t>
  </si>
  <si>
    <t>18,01,14</t>
  </si>
  <si>
    <t>ECOGRAFIA RENAL</t>
  </si>
  <si>
    <t>18,01,16</t>
  </si>
  <si>
    <t>ECOGRAFIA PROSTATICA TR</t>
  </si>
  <si>
    <t>18-01-63</t>
  </si>
  <si>
    <t>ECOGRAFIA PROSTATICA TR CON BIOPSIA ECOGUIADA</t>
  </si>
  <si>
    <t>18-01-64</t>
  </si>
  <si>
    <t>INSTILACION VESICAL TERAPEUTICA</t>
  </si>
  <si>
    <t>RECAMBIO DE NEFROSTOMÍA</t>
  </si>
  <si>
    <t>36-01-43</t>
  </si>
  <si>
    <t>PENOSCOPIA</t>
  </si>
  <si>
    <t>URODINAMIA COMPLETA</t>
  </si>
  <si>
    <t>36-01-11</t>
  </si>
  <si>
    <t>NOMENCLADOR QUIRURGICO</t>
  </si>
  <si>
    <t>COMPLEJIDAD I</t>
  </si>
  <si>
    <t>UNIDADES EN GALENO QUIRURGICO</t>
  </si>
  <si>
    <t>UNIDADES EN GASTO QUIRURGICO</t>
  </si>
  <si>
    <t>RESOLUCION DE PARAFIMOSIS</t>
  </si>
  <si>
    <t>FRENULOTOMIA</t>
  </si>
  <si>
    <t>BIOPSIA LESION PENEANA POR ELECTROFULGURACION</t>
  </si>
  <si>
    <t>HPV POR ELECTROFULGURACION</t>
  </si>
  <si>
    <t>POSTIOPLASTIA</t>
  </si>
  <si>
    <t>COMPLEJIDAD II</t>
  </si>
  <si>
    <t>VARICOCELE BILATERAL</t>
  </si>
  <si>
    <t>TOILETTE DE ESCROTO</t>
  </si>
  <si>
    <t>QUISTE DE CORDON</t>
  </si>
  <si>
    <t>PUNCION SENOS CAVERNOSOS</t>
  </si>
  <si>
    <t>HIDROCELE UNILATERAL</t>
  </si>
  <si>
    <t>COMPLEJIDAD III</t>
  </si>
  <si>
    <t>HIDROCELE BILATERAL</t>
  </si>
  <si>
    <t>EPIDIDIMECTOMIA</t>
  </si>
  <si>
    <t>ORQUIDOPEXIA UNILATERAL</t>
  </si>
  <si>
    <t>ORQUIDOPEXIA UNILATERAL NO TUMORAL</t>
  </si>
  <si>
    <t>TORSION TESTICULAR</t>
  </si>
  <si>
    <t>QUISTECTOMIA DE EPIDIDIMO BILATERAL</t>
  </si>
  <si>
    <t>COMPLEJIDAD IV</t>
  </si>
  <si>
    <t>VASECTOMIA BILATERAL</t>
  </si>
  <si>
    <t>VESICOSTOMIA</t>
  </si>
  <si>
    <t>BIOPSIA RENAL POR PUNCION</t>
  </si>
  <si>
    <t>PENE PALMEADO</t>
  </si>
  <si>
    <t>EPIDIDIMECTOMIA BILATERAL</t>
  </si>
  <si>
    <t>OQUIDECTOMIA RADICAL</t>
  </si>
  <si>
    <t>ORQUIDOFUNICULECTOMIA RADICAL UNILATERAL</t>
  </si>
  <si>
    <t>COMPLEJIDAD V</t>
  </si>
  <si>
    <t>INCONTINENCIA DE ORINA (No incluye protesis)</t>
  </si>
  <si>
    <t>PROLAPSO ANTERIOR</t>
  </si>
  <si>
    <t>PROLAPSO POSTERIOR</t>
  </si>
  <si>
    <t>PROLAPSO COMPLETO</t>
  </si>
  <si>
    <t>INSTILACION DE BOTOX EN VEJIGA (EXCLUYE AMPOLLA)</t>
  </si>
  <si>
    <t>COMPLEJIDAD VI</t>
  </si>
  <si>
    <t>ADENOMECTOMIA PROSTATICA</t>
  </si>
  <si>
    <t>URETROTOTOMIA ABIERTA</t>
  </si>
  <si>
    <t>TRAT. ENDOSCOPICO DE REFLUJO VESICO URETERAL (excluye coaptante y aguja)</t>
  </si>
  <si>
    <t>PENECTOMIA PARCIAL</t>
  </si>
  <si>
    <t>COMPLEJIDAD VII</t>
  </si>
  <si>
    <t>NEFRECTOMIA LUMBAR NO TUMORAL</t>
  </si>
  <si>
    <t>HIPOSPADIA (POR TIEMPO QUIRURGICO)</t>
  </si>
  <si>
    <t>PLASTICA UNION PIELOURETERAL</t>
  </si>
  <si>
    <t>PIELOLITOTOMIA Y URETEROLITOTOMIA</t>
  </si>
  <si>
    <t>RESECCION ESCLEROSIS CUERPOS CAVERNOSOS (PEIRONYE)</t>
  </si>
  <si>
    <t>PENECTOMIA TOTAL</t>
  </si>
  <si>
    <t>REIMPLANTE URETERAL</t>
  </si>
  <si>
    <t>PLASTICA DE PENE POR TIEMPO OPERATORIO</t>
  </si>
  <si>
    <t>CAVERNOSTOMIA PUNCION CUERPOS CAVERNOSOS</t>
  </si>
  <si>
    <t>SHUNT SAFENOCAVERNOSO</t>
  </si>
  <si>
    <t>TRATAMIENTO QUIRURGICO DE FISTULA LUMBAR</t>
  </si>
  <si>
    <t>TRATAMIENTO QUIRURGICO DE FISTULA VESICOCUTANEA</t>
  </si>
  <si>
    <t>NEFROPEXIA</t>
  </si>
  <si>
    <t>LUMBOTOMIA EXPLORADORAS DRENAJES</t>
  </si>
  <si>
    <t>COMPLEJIDAD VIII</t>
  </si>
  <si>
    <t>CISTECTOMIA RADICAL C/S Nº 10</t>
  </si>
  <si>
    <t>FISTULA VESICOINTESTINAL</t>
  </si>
  <si>
    <t>DERIVACION DE URETER I INTESTINO CUALQUIER TECNICA</t>
  </si>
  <si>
    <t>URETEROPLASTIA TERMINO TERMINAL</t>
  </si>
  <si>
    <t xml:space="preserve">AMPLIACION VESICAL CON INTESTINO </t>
  </si>
  <si>
    <t>FISTULA VESICO VAGINAL O UTERINA</t>
  </si>
  <si>
    <t>FISTULA URETEROINTESTINAL</t>
  </si>
  <si>
    <t>SHUNT BULBOCAVERNOSO PERINEA</t>
  </si>
  <si>
    <t>COMPLEJIDAD IX</t>
  </si>
  <si>
    <t>ORQUIDECTOMIA SUBALBUGINEA POR CA DE PROSTATA</t>
  </si>
  <si>
    <t>NEFRECTOMIA LUMBAR (CA RENAL) Y NEFROURETEROTOMIA (CA VIA)</t>
  </si>
  <si>
    <t>PROSTATECTOMIA RADICAL</t>
  </si>
  <si>
    <t>LINFADENECTOMIA ABDOMINAL</t>
  </si>
  <si>
    <t>NEFRECTOMIA PARCIAL</t>
  </si>
  <si>
    <t>URETEROPLASTIA CON INJERTO YUGAL O COLGAJO PREPUCIAL</t>
  </si>
  <si>
    <t>REIMPLANTE URETERAL * FLAP DE BOARI / MODELAJE</t>
  </si>
  <si>
    <t>SUPRARRENALECTOMIA</t>
  </si>
  <si>
    <t>MODULOS ENDOUROLOGICOS</t>
  </si>
  <si>
    <t>COMPLEJIDAD X - ENDOUROLOGIA</t>
  </si>
  <si>
    <t>HONORARIOS</t>
  </si>
  <si>
    <t>COLOCACION DE CATETER DOBLE "J" (NO INCLUYE CATETER)</t>
  </si>
  <si>
    <t>URETROTOMIA ENDOSCOPICO</t>
  </si>
  <si>
    <t>RESECCION DE CUELLO VESICAL/URETEROCELE</t>
  </si>
  <si>
    <t>Resección de tumores parietales que incluyan pleura parietal, 3 costillas o menos y músculos intercostales.</t>
  </si>
  <si>
    <t>05.01.10</t>
  </si>
  <si>
    <t>Resección amplia de pared torácica con reemplazo protésico acompañado o no de colgajos, incluyendo la participación de cirujano plástico en el equipo</t>
  </si>
  <si>
    <t>05.01.11</t>
  </si>
  <si>
    <t>Extracción de alambres esternales</t>
  </si>
  <si>
    <t>OPERACIONES SOBRE LA TRÁQUEA CERVICAL</t>
  </si>
  <si>
    <t>05.02.01</t>
  </si>
  <si>
    <t>Traqueoplastía cervical post-resección traqueal.Plásticas traqueales por traqueomalacia.</t>
  </si>
  <si>
    <t>05.02.02</t>
  </si>
  <si>
    <t>Traqueostomía o traqueotomía.</t>
  </si>
  <si>
    <t>05.02.03</t>
  </si>
  <si>
    <t>Traquerrafia de acceso cervical.</t>
  </si>
  <si>
    <t>05.02.04</t>
  </si>
  <si>
    <t>Resección de tráquea cervical.</t>
  </si>
  <si>
    <t>05.02.05</t>
  </si>
  <si>
    <t>Punción traqueal.</t>
  </si>
  <si>
    <t>05.02.06</t>
  </si>
  <si>
    <t>Gastos internación días subsiguientes a la cirugía, según convenio, prácticas (RX, ECO, TAC, RMN, Laboratorio, Hemoterapia,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</si>
  <si>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URGENCIAS 20 % ADICIONAL</t>
  </si>
  <si>
    <t xml:space="preserve">Galeno CCVP: </t>
  </si>
  <si>
    <t xml:space="preserve">Gasto Quirúrgico: </t>
  </si>
  <si>
    <t>M.C.C.P.1 Cod. 07.10.01</t>
  </si>
  <si>
    <t>150</t>
  </si>
  <si>
    <t>Implante de cateter doble luz temporario</t>
  </si>
  <si>
    <t>Drenaje de pericardio por punción</t>
  </si>
  <si>
    <t>M.C.C.P.2 Cod. 07.10.02</t>
  </si>
  <si>
    <t>450</t>
  </si>
  <si>
    <t>Implante de catéter doble luz definitivos</t>
  </si>
  <si>
    <t>Extracción de alambre esternal</t>
  </si>
  <si>
    <t>Fístula arteriovenosa nativa</t>
  </si>
  <si>
    <t>Biopsia de pericardio</t>
  </si>
  <si>
    <t>Cierre de fístulas arteriovenosa</t>
  </si>
  <si>
    <t>M.C.C.P.3 Cod. 07.10.03</t>
  </si>
  <si>
    <t>950</t>
  </si>
  <si>
    <t>Cierre de fístula rectovesical, colovesical, rectoureteral, rectovaginal,colovaginal (vía abdominal)</t>
  </si>
  <si>
    <t>08.05.21</t>
  </si>
  <si>
    <t>Colostomía temporaria o definitiva, como única operación</t>
  </si>
  <si>
    <t>08.05.22</t>
  </si>
  <si>
    <t>Plástica de colostomía</t>
  </si>
  <si>
    <t>08.05.23</t>
  </si>
  <si>
    <t>Drenaje de absceso pelvirrectal o del fondo de saco de Douglas por vía transrectal</t>
  </si>
  <si>
    <t>08.05.24</t>
  </si>
  <si>
    <t>4</t>
  </si>
  <si>
    <t>08.05.25</t>
  </si>
  <si>
    <t>Extracción instrumental de fecalomas altos con anestesia general o peridural</t>
  </si>
  <si>
    <t>08,05,26</t>
  </si>
  <si>
    <t>Extracción manual de fecaloma</t>
  </si>
  <si>
    <t>08.05.27</t>
  </si>
  <si>
    <t>Devolvulación de colon por laparotomía con o sin colopexia</t>
  </si>
  <si>
    <t>08.05.28</t>
  </si>
  <si>
    <t>Rectocele: perineorrafía anterior o posterior</t>
  </si>
  <si>
    <t>08.05.29</t>
  </si>
  <si>
    <t>Miectomía rectoanal (operación de Lynn)</t>
  </si>
  <si>
    <t>08.05.30</t>
  </si>
  <si>
    <t>Reconstrucción del tránsito luego de operaciones tipo Hartmann, Lahey o similares</t>
  </si>
  <si>
    <t>08.05.31</t>
  </si>
  <si>
    <t>Resección anterior del recto baja, con anastomosis a menos de 8 cm del margen anal (incluye colostomía o ileostomía de protección)</t>
  </si>
  <si>
    <t>08.05.32</t>
  </si>
  <si>
    <t>Proctocolectomía total con bolsa ileal y anastomosis ileoanal (incluye Ileostomía de protección)</t>
  </si>
  <si>
    <t>08.05.33</t>
  </si>
  <si>
    <t>Proctosigmoidectomía con bolsa colónica y anastomosis coloanal (incluye colostomía o ileostomía de protección)</t>
  </si>
  <si>
    <t>08.05.34</t>
  </si>
  <si>
    <t>Exenteración pelviana (operación de Brunschwing) total, anterior o posterior</t>
  </si>
  <si>
    <t>08.05.35</t>
  </si>
  <si>
    <t>Exéresis de tumor presacro (teratoma u otros). Incluye laparotomía</t>
  </si>
  <si>
    <t>08.05.36</t>
  </si>
  <si>
    <t>Resección transanal o por vía posterior de lesiones polipoideas o neoplásicas, con resección total de la pared rectal subyacente</t>
  </si>
  <si>
    <t>5</t>
  </si>
  <si>
    <t>08.05.37</t>
  </si>
  <si>
    <t>Resección transanal de lesiones polipoideas sin resección total de la pared rectal subyacente</t>
  </si>
  <si>
    <t>08.05.38</t>
  </si>
  <si>
    <t>Electrofulguración del cáncer de recto</t>
  </si>
  <si>
    <t>08.05.39</t>
  </si>
  <si>
    <t>Cierre de colostomía</t>
  </si>
  <si>
    <t>08.05.60</t>
  </si>
  <si>
    <t xml:space="preserve">Devolvulacion de colon por laparoscopia con o sin colopexia </t>
  </si>
  <si>
    <t>08.05.61</t>
  </si>
  <si>
    <t>Apendicectomia laparoscopica</t>
  </si>
  <si>
    <t>08.05.62</t>
  </si>
  <si>
    <t>Colectomias segmentarias por laparoscopia</t>
  </si>
  <si>
    <t>08.05.63</t>
  </si>
  <si>
    <t xml:space="preserve">Reseccion anterior de recto con anastomosis por laparoscopia </t>
  </si>
  <si>
    <t>08.05.64</t>
  </si>
  <si>
    <t>·  Pensión.</t>
  </si>
  <si>
    <t>Accesos venosos centrales simples por punción o disección para la administración de fluidos o drogas (excluye:  Punciones, colocación de catéteres especiales para hemodiálisis, swan ganz y catéter marcapasos)</t>
  </si>
  <si>
    <t xml:space="preserve">·  Atención médica y de enfermería continúa. </t>
  </si>
  <si>
    <t xml:space="preserve">·  Intubaciones traqueal, vesical, nasogástrica, etc. </t>
  </si>
  <si>
    <t xml:space="preserve">Monitorización continua de electrocardiograma y monitorización telemétrica. </t>
  </si>
  <si>
    <t xml:space="preserve">·  Saturometría continúa de acuerdo a necesidad. </t>
  </si>
  <si>
    <t xml:space="preserve">·  Monitoreo continuo invasivo/no invasivo de la T. A. s/necesidad. </t>
  </si>
  <si>
    <t xml:space="preserve">·  Electrocardiogramas según necesidad. </t>
  </si>
  <si>
    <t xml:space="preserve">·  Oxigenoterapia convencional. </t>
  </si>
  <si>
    <t xml:space="preserve">·  Nebulizaciones simples o con termonebulizadores. </t>
  </si>
  <si>
    <t xml:space="preserve">·  Infusión con bombas. </t>
  </si>
  <si>
    <t xml:space="preserve">·  Fisioterapia y Kinesioterapia. </t>
  </si>
  <si>
    <t xml:space="preserve">·  Monitoreo hemodinámico. </t>
  </si>
  <si>
    <t xml:space="preserve">·  Asistencia respiratoria mecánica y su monitoreo </t>
  </si>
  <si>
    <t xml:space="preserve">·  Monitoreo neurológico. </t>
  </si>
  <si>
    <t>Gastos de Internación</t>
  </si>
  <si>
    <t>Honorarios Médico Guardia</t>
  </si>
  <si>
    <t>Honorarios Médico Coordinador</t>
  </si>
  <si>
    <t>Total Módulo</t>
  </si>
  <si>
    <t>TORACOTOMIA PARA BIOPSIA PULMONAR</t>
  </si>
  <si>
    <t>TORACOTOMIA PARA DRENAJE DE ABSCESO PULMONAR, MEDIASTINAL</t>
  </si>
  <si>
    <t>TORACOPLASTIA (POR CADA TIEMPO OPERATORIO)</t>
  </si>
  <si>
    <t>ADENOFLEMON INCISION Y DRENAJE.</t>
  </si>
  <si>
    <t>BIOPSIA DE GRASA PREESCALENICA (DANIELS)</t>
  </si>
  <si>
    <t>EXERESIS DE FISTULA O QUISTE BRANQUIAL</t>
  </si>
  <si>
    <t>EXERESIS DE QUISTE TIROGLOSO</t>
  </si>
  <si>
    <t>EXERESIS DE QUISTE TIROGLOSO RESIDIVADO</t>
  </si>
  <si>
    <t>TIROIDES Y PARATIROIDES</t>
  </si>
  <si>
    <t>PUNCION BIOPSIA TIROIDEA</t>
  </si>
  <si>
    <t>TIROIDECTOMIA SUBTOTAL</t>
  </si>
  <si>
    <t>HEMITIROIDECTOMIA</t>
  </si>
  <si>
    <t>TIRODECTOMIA TOTAL</t>
  </si>
  <si>
    <t>PARATIROIDECTOMIA</t>
  </si>
  <si>
    <t>PARATIROIDECTOMIA DEL LOBULO SUPERFICIAL</t>
  </si>
  <si>
    <t>EXERESIS DE NEUROBLASTOMA CERVICAL Y TUMORES PARAESPINALES CERVICALES</t>
  </si>
  <si>
    <t>TIROIDECTOMIA TOTAL CON VACIAMIENTO GANGLIONAR RADICAL UNI O BILATERAL</t>
  </si>
  <si>
    <t>BOCA</t>
  </si>
  <si>
    <t>BIOPSIA DE ENCIA, LABIO, LENGUA, MUCOSA YUGAL, GLANDULA SALIVAL</t>
  </si>
  <si>
    <t>SUTURA DE LENGUA O PALADAR</t>
  </si>
  <si>
    <t>TRATAMIENTO DE LA RANULA</t>
  </si>
  <si>
    <t>FRENULOTOMIA LINGUAL</t>
  </si>
  <si>
    <t>QUISTE MUCOSO LABIAL YUGAL</t>
  </si>
  <si>
    <t xml:space="preserve">INCISION Y DRENAJE DE ABSCESO DEL PISO DE LA BOCA </t>
  </si>
  <si>
    <t>LABIO</t>
  </si>
  <si>
    <t xml:space="preserve">SUTURA DE HERIDA SIN INTERESAR AREAS NOBLES </t>
  </si>
  <si>
    <t>LABIO LEPORINO UNILATERAL (POR LADO SI ES BILATERAL) (NO INCLUYE PALATOPLASTIA)</t>
  </si>
  <si>
    <t>PALATOPLASTIA</t>
  </si>
  <si>
    <t>PERIOSTIOPLASTIA UNILATERAL</t>
  </si>
  <si>
    <t>PERIOSTIOPLASTIA BILATERAL</t>
  </si>
  <si>
    <t>QUEILOPLASTIA CON FISURA BILATERAL</t>
  </si>
  <si>
    <t>RINOPLASTIA EN NARIZ LEPORINA</t>
  </si>
  <si>
    <t>ALARGAMIENTO DE COLUMELA Y PLASTICA DE LOS CARTILAGOS NASALES EN NARIZ LEPORINIA</t>
  </si>
  <si>
    <t>OPERACION COMANDO DE PALADAR BLANDO (ESCISION DE LESION PRIMARIA YVACIAMIENTO GANGLIONAR).</t>
  </si>
  <si>
    <t>LENGUA</t>
  </si>
  <si>
    <t>SUTURA DE LENGUA</t>
  </si>
  <si>
    <t>GLOSOPLASTIA - HEMIGLOSECTOMIA - RESECCION EN CUÑA DE LENGUA</t>
  </si>
  <si>
    <t>EXERESIS DE TIROIDES LINGUAL</t>
  </si>
  <si>
    <t>FARINGE</t>
  </si>
  <si>
    <t>BIOPSIA DE GLANDULA SALIVAL</t>
  </si>
  <si>
    <t>SIALOGRAFIA</t>
  </si>
  <si>
    <t>COLOCACION DE BOTONES O SIMILARES PARA ALIMENTACION CON GASTROSTOMIA PREVIA</t>
  </si>
  <si>
    <t>GASTROSTOMIAS</t>
  </si>
  <si>
    <t>GASTROSTOMIA ENDOSCOPICA PERCUTANEA</t>
  </si>
  <si>
    <t>CIERRE DE GASTROSTOMIA</t>
  </si>
  <si>
    <t>PILOROMIOTOMIA. PILOROPLASTIA</t>
  </si>
  <si>
    <t>CIERRE QUIRURGICO DE FISTULA GASTRICA. GASTRORRAFIA, EXTRACCION DE -BEZOAR ETC.</t>
  </si>
  <si>
    <t>DERIVACIONES INTERNAS, GASTROENTERICAS CUALQUIER TIPO. GASTRECTOMIA</t>
  </si>
  <si>
    <t>COLON</t>
  </si>
  <si>
    <t>DRENAJE DE ABSCESO PERIRRECTAL O ABSCESO DE DOUGLAS</t>
  </si>
  <si>
    <t>APENDICECTOMIA</t>
  </si>
  <si>
    <t>COLOSTOMIA</t>
  </si>
  <si>
    <t>PERITONITIS GENERALIZADA</t>
  </si>
  <si>
    <t>Asociación de Clínicas, Sanatorios y Hospitales Privados de San Juan</t>
  </si>
  <si>
    <t>Convenio: APSOT y FSST</t>
  </si>
  <si>
    <t>1 - VALORES GENERALES</t>
  </si>
  <si>
    <t>PARTO:</t>
  </si>
  <si>
    <t>Incluye : Honorarios especialista. Derechos y Pensión hasta 3 dias. Atención del recién nacido, Rh- grupo sanguíneo y coombs. Medicamentos, descartables. Habitación compartida.</t>
  </si>
  <si>
    <t>CESAREA:</t>
  </si>
  <si>
    <t>Incluye: Honorarios especialista. Derechos y pensión hasta 3 días. Atención del recién nacido. Rh-grupo sanguíneo y coombs, habitación compartida, Medicamentos y descartables.</t>
  </si>
  <si>
    <t>Excluye: Días fuera de modulo, complicaciones maternas , transfusiones, eih, descartables de transfusión otros análisis de laboratorio, ecg,  anatomía patológica etc.  Honorarios de anestesista - partogamma  ,practicas de alta complejidad,  el modulo no i</t>
  </si>
  <si>
    <t>Ventilación Voluntaria Máxima</t>
  </si>
  <si>
    <t>Test de provocación con ejercicio</t>
  </si>
  <si>
    <t>7. Tumores óseos de la base del cráneo</t>
  </si>
  <si>
    <t>8. Tumores del ángulo Pontocerebeloso</t>
  </si>
  <si>
    <t>Código  11302   GRUPO “D 1“</t>
  </si>
  <si>
    <t xml:space="preserve">Cirugía de las ramas viscerales de la Aorta Abdominal y Troncos Iliacos por vía abdominal: Tromboendarterectomía. Embolectomía. Arteriorrafía
</t>
  </si>
  <si>
    <t>OPERACIONES EN LAS ARTERIAS Y VENAS DEL CUELLO</t>
  </si>
  <si>
    <t xml:space="preserve">07.05.01
</t>
  </si>
  <si>
    <t xml:space="preserve">Cirugía de la arteria carótida o vertebral. Tromboendarterectomía. Embolectomía. Anastomosis. Injertos. Fístula arteriovenosa (incluye eventual toma de vena para plástica o injerto
</t>
  </si>
  <si>
    <t xml:space="preserve">07.05.02
</t>
  </si>
  <si>
    <t xml:space="preserve">Sutura o ligadura de los vasos profundos del cello (carótidas, vertebral,
yugular Interna)
</t>
  </si>
  <si>
    <t>07.05.03</t>
  </si>
  <si>
    <t>Glomectomía.Tumor de glomus carotídeo</t>
  </si>
  <si>
    <t xml:space="preserve">OPERACIONES EN LAS ARTERIAS Y VENAS DE LOS MIEMBROS SUPERIORES E INFERIORES
</t>
  </si>
  <si>
    <t>07.06.01</t>
  </si>
  <si>
    <t>Embolectomía en Arterias Periféricas</t>
  </si>
  <si>
    <t>07.06.02</t>
  </si>
  <si>
    <t>Tromboendarterectomía de vasos Periféricos con o sin Arterioplastia (Incluye eventual toma de parche venoso)</t>
  </si>
  <si>
    <t>07.06.03</t>
  </si>
  <si>
    <t>Derivación de vasos periféricos con injerto venoso (incluye toma del injerto)</t>
  </si>
  <si>
    <t>07.06.04</t>
  </si>
  <si>
    <t>Derivación de vasos periféricos con injerto sintético</t>
  </si>
  <si>
    <t>5**</t>
  </si>
  <si>
    <t>07.06.05</t>
  </si>
  <si>
    <t>Tratamiento del aneurisma o de las fístulas arteriovenosas</t>
  </si>
  <si>
    <t>07.06.06</t>
  </si>
  <si>
    <t>Anastomosis arterial. Arteriorrafia</t>
  </si>
  <si>
    <t>07.06.07</t>
  </si>
  <si>
    <t>Shunt o fístula arteriovenosa periférica para hemodiálisis</t>
  </si>
  <si>
    <t>07.06.08</t>
  </si>
  <si>
    <t>Pancreatectomía corporocaudal o caudal con conservación de bazo</t>
  </si>
  <si>
    <t>08.08.07</t>
  </si>
  <si>
    <t>Secuestrectomía pancreática y/o peripancreática por necrosis</t>
  </si>
  <si>
    <t>08.08.08</t>
  </si>
  <si>
    <t>Istmectomía con conservación de cabeza y páncreas izquierdo (pancrea-tectomía central)</t>
  </si>
  <si>
    <t>08.08.09</t>
  </si>
  <si>
    <t>Papilectomía con reinserción de colédoco y Wirsung</t>
  </si>
  <si>
    <t>08.08.10</t>
  </si>
  <si>
    <t>Drenaje externo quirúrgico de pseudoquiste, colección líquida o absceso pancreáticos</t>
  </si>
  <si>
    <t>08.08.11</t>
  </si>
  <si>
    <t>Drenaje externo percutáneo de pseudoquiste, colección líquida o absceso pancreáticos</t>
  </si>
  <si>
    <t>08.08.12</t>
  </si>
  <si>
    <t>Biopsia percutánea guiada de tumor pancreático</t>
  </si>
  <si>
    <t>08.08.60</t>
  </si>
  <si>
    <t>Necrocectomia, tratamiento pseudoquite pancreatico laparoscopico</t>
  </si>
  <si>
    <t xml:space="preserve">OPERACIONES EN EL BAZO
</t>
  </si>
  <si>
    <t>08.09.01</t>
  </si>
  <si>
    <t>Esplenectomía total</t>
  </si>
  <si>
    <t>08.09.02</t>
  </si>
  <si>
    <t>Punción esplénica percutánea, biopsia percutánea de lesión esplénica</t>
  </si>
  <si>
    <t>08.09.03</t>
  </si>
  <si>
    <t>Esplenectomía segmentaria</t>
  </si>
  <si>
    <t>08.09.04</t>
  </si>
  <si>
    <t>Sutura parenquimatosa (esplenorrafia). Esplenopexia</t>
  </si>
  <si>
    <t>08.09.60</t>
  </si>
  <si>
    <t>Esplenectomia laparoscópica</t>
  </si>
  <si>
    <t>08.09.61</t>
  </si>
  <si>
    <t>CIERREDEFISTULATRAQUEO-ESOFAGICA</t>
  </si>
  <si>
    <t>32   .38   .27</t>
  </si>
  <si>
    <t>FUNDUPLICATURA GASTRICA</t>
  </si>
  <si>
    <t>ATRESIADEESOFAGO</t>
  </si>
  <si>
    <t>32   .38  .28</t>
  </si>
  <si>
    <t>RESECCIONDEINTESTINOYANASTOMOSIS</t>
  </si>
  <si>
    <t>ENTEROLISIS</t>
  </si>
  <si>
    <t>32   .38  .29</t>
  </si>
  <si>
    <t>RESECCIONDEDIVERTICULODEMECKEL</t>
  </si>
  <si>
    <t>PERITONITISFETAL</t>
  </si>
  <si>
    <t>32   .38  .30</t>
  </si>
  <si>
    <t>PILOROMIOTOMIA -PILOROPLASTIA</t>
  </si>
  <si>
    <t>HEMICOLECTOMIA</t>
  </si>
  <si>
    <t>32   .38  .31</t>
  </si>
  <si>
    <t>ANASTOMOSIS BILIODIGESTIVA</t>
  </si>
  <si>
    <t>OPERACIÓNDEKASAYPARAATRESIADEVIASBILIARES</t>
  </si>
  <si>
    <t>32   .38  .32</t>
  </si>
  <si>
    <t>QUISTEDECOLEDOCO</t>
  </si>
  <si>
    <t>REIMPLANTEURETERAL</t>
  </si>
  <si>
    <t>NEFRECTOMIA</t>
  </si>
  <si>
    <t>ORQUIDOPEXIA ENTESTICULOINTRAABDOMINAL</t>
  </si>
  <si>
    <t>PATOLOGIADELOVARIO</t>
  </si>
  <si>
    <t>LASPRACTICASQUENOSEENCUENTRENENESTENOMENCLADORYQUESEREALICEN PORTECNICA</t>
  </si>
  <si>
    <t>VIDEOASISTIDASEFACTURARANPORPRESUPUESTO</t>
  </si>
  <si>
    <t>Servicio de Gastroenterología de Sanatorio Argentino</t>
  </si>
  <si>
    <t>GASTROENTEROLOGIA</t>
  </si>
  <si>
    <t>Estudio de Coagulación Ampliada: Incluye Tpo. De Sangre, Rto de Plaquetas, Tpo de Protrombina, fibrinógeno, trombina, KPTT y retracción de coagulo.</t>
  </si>
  <si>
    <t>Estudio de Coagulación Basico: Incluye  Rto de Plaquetas, Tpo de Protrombina, trombina, KPTT y RIN.</t>
  </si>
  <si>
    <t xml:space="preserve">Extracción terapéutica: (incluye proceso de extracción y bolsa de recolección)-----------Valor por extracción  </t>
  </si>
  <si>
    <t>CITOMEGALOVIRUS IgM</t>
  </si>
  <si>
    <t>CITOMEGALOVIRUS IgG</t>
  </si>
  <si>
    <t>ANTIGENO PARA HEPATITIS C  Método Elisa</t>
  </si>
  <si>
    <t>MODULOS DE REHABILITACION</t>
  </si>
  <si>
    <t>PATOLOGIAS PARA SER ATENDIDAS EN FORMA MODULADA</t>
  </si>
  <si>
    <t>Hemipléjicos o Hemiparesias, con o sin alteración funcional.</t>
  </si>
  <si>
    <t>- Secuelas de fracturas graves de miembros.</t>
  </si>
  <si>
    <t>- Amputados.</t>
  </si>
  <si>
    <t>-  Malformaciones congénitas.</t>
  </si>
  <si>
    <t>- Síndrome cerebeloso - Lesiones medulares complicadas o no.</t>
  </si>
  <si>
    <t>ENDOPIELOTOMIA ENDOSCOPICA URETERAL Y/O PERCUTANEA</t>
  </si>
  <si>
    <t>RTU PROSTATA-no incluye ansa</t>
  </si>
  <si>
    <t>RTU VEJIGA-no incluye ansa</t>
  </si>
  <si>
    <t>URETERORENOSCOPIA C/S PIELOGRAFIA</t>
  </si>
  <si>
    <t>LITOTRICIA VESICAL ENDOSCOPICA</t>
  </si>
  <si>
    <t>LITOTRICIA URETERAL BAJA</t>
  </si>
  <si>
    <t>LITOTRICIA RENAL (PIELICA) Y/O URETERAL</t>
  </si>
  <si>
    <t>LITOTRICIA RENAL PERCUTANEA</t>
  </si>
  <si>
    <t>LITOTRICIA EXTRACORPOREA (POR SESION)</t>
  </si>
  <si>
    <t>COMPLEJIDAD XI -  LAPAROSCOPIA</t>
  </si>
  <si>
    <t>VIDEOLAPAROSCOPIA ESTADIFICADORA POR CA DE PROSTATA</t>
  </si>
  <si>
    <t>NEFRECTOMIA LAPAROSCOPICA (TUMORAL O NO TUMORAL)</t>
  </si>
  <si>
    <t>LUMBOSCOPÌA</t>
  </si>
  <si>
    <t>PLASTICA PIELOURETERAL LAPAROSCOPICA</t>
  </si>
  <si>
    <t>PROSTATECTOMIA RADICAL LAPAROSCOPICA</t>
  </si>
  <si>
    <t>NOTA:</t>
  </si>
  <si>
    <t>Los valores expresados en los módulos incluyen:  Honorarios de especialista en urología,</t>
  </si>
  <si>
    <t>ayudante y gasto quirúrgico.-</t>
  </si>
  <si>
    <t xml:space="preserve">Excluyen:  Honorarios  anestesista,  gastos  de  pensión,   estudios  complementarios, </t>
  </si>
  <si>
    <t>medicamentos y descartables.-</t>
  </si>
  <si>
    <t>Los valores enunciados No incluyen IVA.-</t>
  </si>
  <si>
    <t>U. Galeno: $ 4,37</t>
  </si>
  <si>
    <t>U.Gto.: $ 13,75</t>
  </si>
  <si>
    <t xml:space="preserve">INCLUYE: Honorarios Especialista, Derechos (Material descartable incluido en Normas del N.N. PMO-99.17-Gtos. Quirúrg. </t>
  </si>
  <si>
    <t xml:space="preserve">EXCLUYE: Descartables, Transfusiones, Días fuera del módulo, Complicaciones maternas, EIH, Otros análisis de laboratorio, </t>
  </si>
  <si>
    <t>Para  planes  Planes  Con  Hab. Privada   se  Agrega por  dia</t>
  </si>
  <si>
    <t>EXCLUYE: Medicamentos y Descartables de Anestesia, Días fuera del módulo, complicaciones maternas, Transfusiones, EIH,</t>
  </si>
  <si>
    <t xml:space="preserve">EL GASTO QUIRÚRGICO INCLUYE: Personal técnico que no tenga honorarios claramente especificados en el Nomenclador </t>
  </si>
  <si>
    <t xml:space="preserve">APARATOLOGÍA: Aspirador, Respirador y Dosificador de anestesia. Y el instrumental necesario para el acto quirúrgico. </t>
  </si>
  <si>
    <t>Aféresis: (Incluye plasmaféresis, eritro y plaquetoaféresis  con serología  del paciente o donante ) Excluye material descartable que deberá ser provisto  por Obra Social o Prepaga  y excluye los plasmas o albúminas de reposición en los casos de plasmafèr</t>
  </si>
  <si>
    <t xml:space="preserve">Extracción terapéutica: (incluye proceso de extracción y bolsa de recolección)-----------Valor por extracciòn  </t>
  </si>
  <si>
    <t>EXCLUYE: Medicamentos. Material desacartable. Laboratorio Clínico y Bacteriológico. Tomografía Axial ,Alimentacion Parenteral</t>
  </si>
  <si>
    <t>En aquellos casos en que el afiliado de obra social , requiera ser trasladado en forma urgente  desde el internado o guardia ginecológica-pediátrica  a una Institución de Mayor Complejidad y que no pueda obtener a la brevedad  el servicio contratado de am</t>
  </si>
  <si>
    <t>A)    MODULO DE TERAPIA INTENSIVA PEDIATRICA (CON ARM)</t>
  </si>
  <si>
    <t>·        Pensión.</t>
  </si>
  <si>
    <t>·        Atención de enfermería continúa.</t>
  </si>
  <si>
    <t>·        Monitoreo de Funciones vitales.</t>
  </si>
  <si>
    <t>·        Intubaciones traqueal, vesical, nasogástrica, etc.</t>
  </si>
  <si>
    <t>·        Monitorización continua de electrocardiograma y monitorización telemétrica.</t>
  </si>
  <si>
    <t>·        Saturometría continúa de acuerdo a necesidad.</t>
  </si>
  <si>
    <t>·        Monitoreo continuo invasivo/no invasivo de la T. A. s/necesidad.</t>
  </si>
  <si>
    <t>·        Electrocardiogramas según necesidad.</t>
  </si>
  <si>
    <t>·        Oxigenoterapia convencional.</t>
  </si>
  <si>
    <t>·        Nebulizaciones simples o con termonebulizadores.</t>
  </si>
  <si>
    <t>·        Infusión con bombas.</t>
  </si>
  <si>
    <t>·        Monitoreo hemodinámico.</t>
  </si>
  <si>
    <t>·        Asistencia respiratoria mecánica y su monitoreo</t>
  </si>
  <si>
    <t>·        Monitoreo neurológico clínico</t>
  </si>
  <si>
    <t>·        Están expresamente excluidas las prácticas de tercer nivel: Hemoterapia, RMN, RX, estudios hemodinámicos, ecodoppler, gammacámara, interconsultas a especialistas, laboratorio.</t>
  </si>
  <si>
    <t>·        Atención Médico de Guardia Activo</t>
  </si>
  <si>
    <t xml:space="preserve">·        Medicamentos y Descartables </t>
  </si>
  <si>
    <t>·        Accesos venosos centrales simples por punción o disección para la administración de fluidos o drogas (excluye:  Punciones, colocación de catéteres especiales para hemodiálisis, swanganz y catéter marcapasos).</t>
  </si>
  <si>
    <t>·        Alimentación Parenteral (Fresenius Kabi)</t>
  </si>
  <si>
    <t>·        Leches Especiales (KASS 1000-Leches para prematuros-leches antireflujo-leches sin lactosa-leches vegetales)</t>
  </si>
  <si>
    <t>·        Surfactante artificial</t>
  </si>
  <si>
    <t>·        Antibióticos de 3° Generación</t>
  </si>
  <si>
    <t>·        Drogas antivirales</t>
  </si>
  <si>
    <t>·        Drogas inmuno supresoras, inmuno estimuladoras, interferones, ciclosporinas</t>
  </si>
  <si>
    <t>·        Asistencia Psicologica a pacientes internados y familiares</t>
  </si>
  <si>
    <t>·        Fisioterapia y Kinesioterapia.</t>
  </si>
  <si>
    <t>·        Modulo de Aislamiento</t>
  </si>
  <si>
    <t>·        Cualquier práctica o medicamentos y descartables no expresamente incluidos, cualquiera sea el nivel, se consideran Excluidos del Módulo.</t>
  </si>
  <si>
    <t>VALOR DEL MODULO:</t>
  </si>
  <si>
    <t xml:space="preserve">HONORARIOS DE MEDICO DE GUARDIA ACTIVO EN EL SERVICIO LAS 24 HS. Estos Honorarios deberán ser facturados por fuera del Módulo de Terapia Intensiva Pediátrica. </t>
  </si>
  <si>
    <t>B)    MODULO DE TERAPIA INTENSIVA PEDIATRICA (SIN ARM)</t>
  </si>
  <si>
    <t>·        Atención médica y de enfermería continúa.</t>
  </si>
  <si>
    <t>·        Medicamentos y Descartables (por reintegro)</t>
  </si>
  <si>
    <t>·        Alimentación Parenteral</t>
  </si>
  <si>
    <t>C)    MODULO DE AISLAMIENTO TERAPIA INTENSIVA PEDIATRICA</t>
  </si>
  <si>
    <t>.13  .01  .13</t>
  </si>
  <si>
    <t>BIOPSIA DE MUSCULO. MIORRAFIA. BIOPSIA DE NERVIOS</t>
  </si>
  <si>
    <t>32   .35  .09</t>
  </si>
  <si>
    <t>.12  .17  .11</t>
  </si>
  <si>
    <t>TRATAMIENTO DE LA AVULSION DE DEDOS, POR REPARACION DE COLGAJO YCIERRE PLASTICO POR ROTACION EN UN TIEMPO. (CROSS‐ LEG)</t>
  </si>
  <si>
    <t>HONORAR</t>
  </si>
  <si>
    <t>GASTOS</t>
  </si>
  <si>
    <t xml:space="preserve">D E S C R I P C I O N </t>
  </si>
  <si>
    <t>TOTAL U.Q.</t>
  </si>
  <si>
    <t>PIEL T.C SUBCUTANEO</t>
  </si>
  <si>
    <t>.01</t>
  </si>
  <si>
    <t>.10</t>
  </si>
  <si>
    <t xml:space="preserve">SUTURA DE HERIDA CORTANTE . SIN INTERESAR AREAS NOBLES </t>
  </si>
  <si>
    <t>.02</t>
  </si>
  <si>
    <t>.05</t>
  </si>
  <si>
    <t>INCISION Y DRENAJE DE ABSCESO SUPERFICIAL, HIDROSADENITIS. ANTRAX.</t>
  </si>
  <si>
    <t>.03</t>
  </si>
  <si>
    <t>.14</t>
  </si>
  <si>
    <t>EXTRACCION DE CUERPO EXTRAÑO SUBDERMICO</t>
  </si>
  <si>
    <t>.06</t>
  </si>
  <si>
    <t>EXERESIS DE LESIONES DERMICAS Y SUBDERMICAS CONGENITAS, INFLAMATORIAS O TUMORALES BENIGNAS (NEVUS, VERRUGAS, QUISTE DERMOIDE, NEUROFIBROMA, PILOMATRIXOMA, ANTRAX ETC. (POR UNIDAD MENOR DE 3CM)</t>
  </si>
  <si>
    <t>.04</t>
  </si>
  <si>
    <t>SUTURA DE HERIDA QUE INTERESE ZONAS NOBLES (PARPADOS, VIA LAGRIMAL, GENITALES)</t>
  </si>
  <si>
    <t>.07</t>
  </si>
  <si>
    <t>SUTURA DE HERIDA MAYOR DE 5 CM O QUE INTERESE ZONAS NOBLES INDEPENDIENTEMENTE DE SU LONGITUD CON O SIN CIERRE PLASTICO POR COLGAJO</t>
  </si>
  <si>
    <t>.08</t>
  </si>
  <si>
    <t>ZEPLASTIA</t>
  </si>
  <si>
    <t>.09</t>
  </si>
  <si>
    <t>.13</t>
  </si>
  <si>
    <t>EXERESIS DE LIPOMA - LESIONES MAYORES DE 3 CM</t>
  </si>
  <si>
    <t>ESCARECTOMIA</t>
  </si>
  <si>
    <t>.11</t>
  </si>
  <si>
    <t>EXERESIS DE ANGIOMA CAVERNOSO ALEJADO DE AREAS NOBLES</t>
  </si>
  <si>
    <t>.12</t>
  </si>
  <si>
    <t>EXTRACCION DE CUERPO EXTRAÑO PROFUNDO.</t>
  </si>
  <si>
    <t>INJERTO DE PIEL POR AREA, INCLUYENDO TOMA CON DERMATOMO.</t>
  </si>
  <si>
    <t xml:space="preserve">EXERESIS AMPLIA DE LESION DE PIEL CON MARGEN DE SEGURIDAD INCLUYENDO REPARACION PLASTICA </t>
  </si>
  <si>
    <t>.15</t>
  </si>
  <si>
    <t>EXERESIS DE ANGIOMA CAVERNOSO MAYOR DE 3 CM O EN AREAS NOBLES(PARPADOS, PERIORIFICIALES, GENITALES) INCLUYE REPARACION PLASTICA.</t>
  </si>
  <si>
    <t>CARA</t>
  </si>
  <si>
    <t>INCISION Y DRENAJE DE SUPURACION DE GLANDULA</t>
  </si>
  <si>
    <t>INCISION Y DRENAJE DE ABSCESO RETROFARINGEO PERIAMIGDALINO</t>
  </si>
  <si>
    <t>COLGAJO FARINGEO PARA FISURA PALATINA</t>
  </si>
  <si>
    <t>FARINGOPLASTIA. REPARACION DE CLEFT MEDIO CERVICAL</t>
  </si>
  <si>
    <t>PAROTIDECTOMIA TOTAL</t>
  </si>
  <si>
    <t>PAROTIDECTOMIA DE LOBULO SUPERFICIAL</t>
  </si>
  <si>
    <t>03.</t>
  </si>
  <si>
    <t>OPERACION COMANDO DE FARINGE CON VACIAMIENTO GANGLIONAR</t>
  </si>
  <si>
    <t>OPERACION COMANDO DE GLANDULA SUBMAXILAR CON VACIAMIENTO GANGLIONAR CERVICAL.</t>
  </si>
  <si>
    <t>OPERACION COMANDO DE PAROTIDA, LINFANGIOMA DE PAROTIDA</t>
  </si>
  <si>
    <t>PABELLON AURICULAR</t>
  </si>
  <si>
    <t>SUTURA DE LOBULO BIFIDO</t>
  </si>
  <si>
    <t>SUTURA DE HERIDA CORTANTE SIN INTERESAR AREAS NOBLES</t>
  </si>
  <si>
    <t>EXERESIS DE TUBERCULO PREAURICULAR</t>
  </si>
  <si>
    <t>DRENAJE DE FISTULA PREAURICULAR</t>
  </si>
  <si>
    <t>RESECCION DE FISTULA PREAURICULAR</t>
  </si>
  <si>
    <t>AURICULOPLASTIA UNILATERAL</t>
  </si>
  <si>
    <t>Este tiene una frecuencia diaria de 3 horas cada una.</t>
  </si>
  <si>
    <t>Test de provocación con metacolina</t>
  </si>
  <si>
    <t>Ligadura o embolización de la arteria hepática</t>
  </si>
  <si>
    <t>08.07.60</t>
  </si>
  <si>
    <t>Colecistectomia laparoscopica</t>
  </si>
  <si>
    <t xml:space="preserve">08.07.61 </t>
  </si>
  <si>
    <t xml:space="preserve">Lesiones quisticas de higado tratamiento laparoscopico </t>
  </si>
  <si>
    <t>08.07.62</t>
  </si>
  <si>
    <t>Tratamiento de la coledocoditiasis con o sin colecistectomia, trancistica y/o Transcoledosianas laparoscópica</t>
  </si>
  <si>
    <t xml:space="preserve">Módulo de Eritroféresis: Incluye: extracción, recambio eritrocitario y devolución de volumen plasmático. Excluye:descartables, filtros para desleucocitar, plasma y soluciones de recambio si fuese necesario. El material descartable varía dependiendo de la </t>
  </si>
  <si>
    <t>Módulo de Plasmaféresis: Incluye: extracción, recambio plasmático. Excluye:descartables, filtros para desleucocitar, plasma y soluciones de recambio. El material descartable varía dependiendo de la máquina utilizada, se estima valor promedio aproximado en</t>
  </si>
  <si>
    <t>Módulo de Plaquetoféresis: Incluye: Serología, extracción al donante, soluciones de recambi, transfusión de las unidades recolectadas al receptor. Excluye: donantes, descartabbles, filtros para desleucocitar. El material descartable varía dependiendo de l</t>
  </si>
  <si>
    <t>Estudio de Anemia: Incluye: Hemograma, Eritrosedimentación, Rto. De Plaquetas, Rto. De Reticulocitos, Sideremia, Transferrina, Pba. Coombs Directa</t>
  </si>
  <si>
    <t>Control de Evolución de Anemia: Incluye Hemograma, Eritrosedimentación, Rto. De Plaquetas, Rto. De Reticulocitos</t>
  </si>
  <si>
    <t>CONDILOMAS, FULGURACION, TOPICACIONES</t>
  </si>
  <si>
    <t>INCISION Y DRENAJE DE ABSCESO PERIANAL</t>
  </si>
  <si>
    <t>EXTRACCION MANUAL DE FECALOMA. DESIMPACTACION</t>
  </si>
  <si>
    <t>CERCLAJE ANAL</t>
  </si>
  <si>
    <t>HEMORROIDECTOMIA CON O SIN FISURA ANAL</t>
  </si>
  <si>
    <t>EXERESIS DE POLIPO JUVENIL POR ANOSCOPIA</t>
  </si>
  <si>
    <t>BIOPSIA DE ANO</t>
  </si>
  <si>
    <t>LIBERACION DE FUSION DE COALESCENCIA DE LABIOS MENORES</t>
  </si>
  <si>
    <t>VAGINOSCOPIA CON BIOPSIA Y CULTIVO DE SACO DE DOUGLAS</t>
  </si>
  <si>
    <t>BIOPSIA TESTICULAR POR VIA ESCROTAL</t>
  </si>
  <si>
    <t>HIMENOPLASTIA POR HIMEN IMPERFORADO. INCISION Y DRENAJE DE VULVA GLANDULA DE BARTHOLINO SKENE</t>
  </si>
  <si>
    <t>BIOPSIA TESTICULAR POR VIA INGUINAL</t>
  </si>
  <si>
    <t>ORQUIDECTOMIA SIMPLE UNILATERAL</t>
  </si>
  <si>
    <t xml:space="preserve">ORQUIDOPEXIA ELECTIVA EN TESTICULO ESCROTAL </t>
  </si>
  <si>
    <t>Vacunas Sublinguales. Excluye descartables y colocación</t>
  </si>
  <si>
    <t>Test a Drogas</t>
  </si>
  <si>
    <t>Testificación con veneno de himenópteros</t>
  </si>
  <si>
    <t>MODULOS DE PRÁCTICAS DE ANATOMIA PATOLÓGICA</t>
  </si>
  <si>
    <t>MODULO A   . –</t>
  </si>
  <si>
    <t>32   .20  .02</t>
  </si>
  <si>
    <t>32   .20  .03</t>
  </si>
  <si>
    <t xml:space="preserve">CRITERIOS DE INTERNACION: Se deben a 3 Precauciones para pacientes conocidos o sospechados de tener enfermedades serias transmisibles por a) núcleos de gotas aéreas, b) por contacto directo pacientes o por contacto con elementos del ambiente del paciente </t>
  </si>
  <si>
    <t>a)     Precauciones respiratorias aéreas</t>
  </si>
  <si>
    <t>Además de las PS (Precauciones estándar)  usar PAVA para pacientes conocidos o sospechados de tener enfermedades serias transmisibles por núcleos de gotas aéreas:</t>
  </si>
  <si>
    <t>b)     Precauciones de Contacto directo</t>
  </si>
  <si>
    <t>Además de las PS, utilizar PC para pacientes conocidos o sospechados de tener una enfermedad seria transmisible por contacto directo de pacientes o por contacto con elementos del ambiente del paciente:</t>
  </si>
  <si>
    <t>(a) Clostridiumdifficile</t>
  </si>
  <si>
    <t>En adición a las PS, usar PG para pacientes conocidos o sospechados de tener enfermedades serias transmisibles por gotas orales, nasales o respiratorias grandes:</t>
  </si>
  <si>
    <t>(1) Enfermedad invasiva por H. influenzaetipo b (meningitis, neumonía, epiglotitis y sepsis)</t>
  </si>
  <si>
    <t>(2) Enfermedad invasiva por N. meningitidis(meningitis, neumonía y sepsis)</t>
  </si>
  <si>
    <t>(b) Neumonía por Mycoplasma</t>
  </si>
  <si>
    <t>VALOR DEL MODULO: (dicho modulo se factura como adicional al día de pensión)</t>
  </si>
  <si>
    <t xml:space="preserve">D)   MODULO DE TERAPIA INTERMEDIA PEDIATRICA </t>
  </si>
  <si>
    <t>·        Accesos venosos centrales simples por punción o disección para la administración de fluidos o drogas (excluye: Punciones, colocación de catéteres especiales para hemodiálisis, swanganz y catéter marcapasos).</t>
  </si>
  <si>
    <t>·        Módulo de Aislamiento</t>
  </si>
  <si>
    <t>E)    MODULO DE AISLAMIENTO TERAPIA INTERMEDIA PEDIATRICA</t>
  </si>
  <si>
    <t>F)     SERVICIO DE INTERNACION PEDIATRICA</t>
  </si>
  <si>
    <t>VALOR DIA PENSION PEDIATRICA:</t>
  </si>
  <si>
    <t>VALOR DE INTERCONSULTAS ESPECIALISTAS:</t>
  </si>
  <si>
    <t>G)   PRACTICAS QUIRURGICAS PEDIATRICAS</t>
  </si>
  <si>
    <t xml:space="preserve">VALOR DE UQ= </t>
  </si>
  <si>
    <t>ADRENALECTOMIA BILATERAL5</t>
  </si>
  <si>
    <t>• También tendrán ese adicional, previa autorización de la institución administradora en los gastos de salud, las operaciones realizadas en pacientes con obesidad extrema (más de 40 de Índice de Masa Corporal), en áreas con secuelas de radioterapia en cir</t>
  </si>
  <si>
    <t>Importante:En la Cirugía Videoendoscópicao Percutánea: los honorarios del equipo quirúrgico son independientes del arancel correspondiente al uso del aparato y el material específico necesarios para esta vía de abordaje. Se facturara en el nivel inmediato</t>
  </si>
  <si>
    <t>HONORARIOS DE EL O LOS AYUDANTES:El Cirujano Ayudante percibirá el 25% del honorario del Cirujano. ‐ COMPLEJIDAD 1: Sin Ayudante ‐ COMPLEJIDAD 2 y 3: Un Ayudante ‐COMPLEJIDAD 4, 5, 6 y 7:Dos Ayudantes.</t>
  </si>
  <si>
    <t>VALOR Galeno quirúrgico:</t>
  </si>
  <si>
    <t>A)     MODULO TERAPEUTICO COMPLETO DE PAPILOTOMIA</t>
  </si>
  <si>
    <t>INCLUYE: -GASTOS QUIRÚRGICOS. -PRÁCTICAS DE RADIOLOGÍA. -MATERIALES</t>
  </si>
  <si>
    <t>EXCLUYE: -HONORARIOS MÉDICOS. – HONORARIOS DEL ANESTESISTA. –</t>
  </si>
  <si>
    <t>B)      MODULO VIDEOENDOSCOPIA DIGESTIVA ALTA DIAGNOSTICA. (Solo</t>
  </si>
  <si>
    <t>INCLUYE: -DERECHOS Y GASTOS DE LA PRÁCTICA. - MEDICAMENTOS NO</t>
  </si>
  <si>
    <t>EXCLUYE: -HONORARIOS DEL ANESTESISTA. – MEDICAMENTOS ANESTÉSICOS. -</t>
  </si>
  <si>
    <t>C)      MODULO VIDEOENDOSCOPIA BAJA TERAPEUTICA (solo gasto)-</t>
  </si>
  <si>
    <t>INCLUYE: -DERECHOS Y GASTOS DE LA PRÁCTICA. -MEDICAMENTOS NO</t>
  </si>
  <si>
    <t>EXCLUYE: -HONORARIOS DEL ANESTESISTA. –MEDICAMENTOS ANESTÉSICOS. -</t>
  </si>
  <si>
    <t>D)     MODULO VIDEOENDOSCOPIA DIGESTIVA BAJA DIAGNOSTICA. (Solo Gasto).</t>
  </si>
  <si>
    <t>E)      MODULO VIDEOENDOSCOPIA ALTA TERAPEUTICA (solo gasto)-</t>
  </si>
  <si>
    <t>INCLUYE: Honorarios equipo médico, internación x 1(Un) día en habitación compartida, gastos quirúrgicos.</t>
  </si>
  <si>
    <t>EXCLUYE: Honorarios Anestesista, Prácticas especiales, transfusión de Sangre, plasma, anatomía patológica, RX, ECO,TAC,UTI, UCO,UTIN, CI etc, medicamentos y descartables intra y post operatorios, ansa y clips de titanio</t>
  </si>
  <si>
    <t>EXCLUYEN: anestesia, internación terapia intensiva, hemoterapia, medicamentos y descartables en internación</t>
  </si>
  <si>
    <t>TRATAMIENTO QUIRURGICO DE ANO MUCOSO. PLASTICA DE ANO HUMEDO(CON O SIN DESLIZAMIENTO DE COLGAJO)</t>
  </si>
  <si>
    <t>TRATAMIENTO DE PROLAPSO RECTAL MUCOSO POR INCISIONES MUCOSASOPERACION DE DELORME PARCIAL. LOCKHARDT-MUMMERY Y SUS MODIFICACIONES</t>
  </si>
  <si>
    <t>ANOPLASTIA POR ANO PERINEAL ANTERIOR - MIECTOMIA RECTOANAL</t>
  </si>
  <si>
    <t>OP. DE LYNN. RESECCION DE MUÑON RECTAL SEGUNDO TIEMPO DE DESCENSOABDOMINO PERINEALTRATAMIENTO DE LA FISTULA PERIANAL. FISTULECTOMIA CON EXERESIS DE CRIPTA DE ORIGEN. LIGADURA ELASTICA Y SIMILARES</t>
  </si>
  <si>
    <t>ANOPLASTIA POR ESTENOSIS ANAL, ANO HUMEDO, ANO IMPERFORADO BAJO</t>
  </si>
  <si>
    <t>SUTURA DE DESGARRO ANAL</t>
  </si>
  <si>
    <t>PLASTICA DE ELEVADORES POR INCONTINENCIA (OP. DE KOTTMEIER, PARKS Y SIMILARES)</t>
  </si>
  <si>
    <t>EXERESIS DE QUISTE SACROCOCCIGEO, NO NEONATAL, QUISTE PILONDIAL.</t>
  </si>
  <si>
    <t>ESFINTEROPLASTIA TIPO PICKREL Y SIMILARES</t>
  </si>
  <si>
    <t>Gasto Radiológico para Radiología y Ecografías (Unid. N.N.)</t>
  </si>
  <si>
    <t>FUNDOPLICATURA GASTRICA (NISSEN Y VARIANTES) - ANTIRREFLUJO GASTROESOFAGICO</t>
  </si>
  <si>
    <t>ESCISION DE DIVERTICULO ESOFAGICO</t>
  </si>
  <si>
    <t>OPERACION PARA LA HERNIA HIATAL</t>
  </si>
  <si>
    <t>ESOFAGOCARDIOPLASTIA POR ACALASIA (HELLER, THAL, COLLIS Y SIMILARES)</t>
  </si>
  <si>
    <t>EXPLORACION ESOFAGICA POR VIA CERVICAL, TORACICA O ABDOMINAL POR DESGARRO, DEHISCENCIA O RUPTURA</t>
  </si>
  <si>
    <t>PERFUSIÓN DE CEREBRO</t>
  </si>
  <si>
    <t>URORESONANCIA</t>
  </si>
  <si>
    <t>COLANGIORESONANCIA</t>
  </si>
  <si>
    <t>RECONSTRUCCION 3D</t>
  </si>
  <si>
    <t>LAPAROTOMIA PARA TRATAMIENTO DE FISTULAS INTESTINALES UNICAS O MULTIPLES</t>
  </si>
  <si>
    <t>TRATAMIENTO DE LA ATRESIA INTESTINAL UNICA ESTENOSIS INTESTINAL. PANCREAS ANULAR. PORTA PREDUODENAL, DIAFRAGMA DUODENAL O INTESTINAL ILEOMECONIAL (ILEOSTOMIA EN CHIMENEA) - (DUODENO, YEYUNO, ILEON, COLON)</t>
  </si>
  <si>
    <t>CIERRE DE ENTEROSTOMIA.</t>
  </si>
  <si>
    <t>OPERACIONES PLASTICAS PARA EL TRATAMIENTO DEL INTESTINO CORTO (TIPO BIANCHI - KIMURA)</t>
  </si>
  <si>
    <t>PERITONITIS FETAL</t>
  </si>
  <si>
    <t>TRATAMIENTO DE LA ATRESIA INTESTINAL MULTIPLE</t>
  </si>
  <si>
    <t>LAPAROTOMIAS POR ATRESIAS INTESTINALES MULTIPLES (APPLE PEEL)</t>
  </si>
  <si>
    <t>TRATAMIENTO DE FISTULA VESICO -NEOVAGINALES EN PACIENTES OPERADOS POR CLOACAS O MALFORMACIONES COMPLEJAS</t>
  </si>
  <si>
    <t>TRATAMIENTO DE FISTULAS VESICO-RECTALES EN PACIENTE OPERADOS POR VIA ABDOMINOPERINEAL. (DESCENSO)</t>
  </si>
  <si>
    <t>ESTOMAGO</t>
  </si>
  <si>
    <t>03.07.01</t>
  </si>
  <si>
    <t>Incisión y drenaje de lesión de origen dentario</t>
  </si>
  <si>
    <t>03.07.02</t>
  </si>
  <si>
    <t>Extirpación de germen dentario</t>
  </si>
  <si>
    <t>03.07.03</t>
  </si>
  <si>
    <t>Gingivectomía por lesiones no tumorales</t>
  </si>
  <si>
    <t>03.07.04</t>
  </si>
  <si>
    <t>Gingivectomía por tumores</t>
  </si>
  <si>
    <t>03.07.05</t>
  </si>
  <si>
    <t>Operación comando de encía o de trígono retromolar, escisión de lesión primaria, más vaciamiento ganglionar cervical</t>
  </si>
  <si>
    <t>03.07.06</t>
  </si>
  <si>
    <t>Biopsia de encía, sutura de encía</t>
  </si>
  <si>
    <t>03.07.07</t>
  </si>
  <si>
    <t>Resección parcial de maxilar superior e inferior</t>
  </si>
  <si>
    <t>03.07.08</t>
  </si>
  <si>
    <t>Resección de paladar duro</t>
  </si>
  <si>
    <t>03.07.09</t>
  </si>
  <si>
    <t>Maxilectomía superior</t>
  </si>
  <si>
    <t>03.07.10</t>
  </si>
  <si>
    <t>Resección total de paladar (no incluye prótesis)</t>
  </si>
  <si>
    <t>OPERACIONES EN LAS GLANDULAS Y CONDUCTOS SALIVALES</t>
  </si>
  <si>
    <t>03.08.01</t>
  </si>
  <si>
    <t>Parotidectomía total</t>
  </si>
  <si>
    <t>03.08.02</t>
  </si>
  <si>
    <t>Parotidectomía total con vaciamiento cervical</t>
  </si>
  <si>
    <t>03.08.03</t>
  </si>
  <si>
    <t>Parotidectomía superficial o parcial</t>
  </si>
  <si>
    <t>03.08.04</t>
  </si>
  <si>
    <t>Submaxilectomía</t>
  </si>
  <si>
    <t>03.08.05</t>
  </si>
  <si>
    <t>Submaxilectomía con vaciamiento cervical</t>
  </si>
  <si>
    <t>03.08.06</t>
  </si>
  <si>
    <t>Drenaje de glándula salival</t>
  </si>
  <si>
    <t>03.08.07</t>
  </si>
  <si>
    <t>Extracción endooral de cálculos salivales. Biopsia a cielo abierto</t>
  </si>
  <si>
    <t>03.08.08</t>
  </si>
  <si>
    <t>Extirpación de ránula</t>
  </si>
  <si>
    <t>03.08.09</t>
  </si>
  <si>
    <t>Biopsia por punción de glándula salival</t>
  </si>
  <si>
    <t>OPERACIONES EN LA BOCA</t>
  </si>
  <si>
    <t>03.09.01</t>
  </si>
  <si>
    <t>drenajes de látex.Pensión por dos días  Habitacion  Compartida</t>
  </si>
  <si>
    <t xml:space="preserve">Medicamentos y Material Descartable: Vicryl, Tubo Endotraquial, </t>
  </si>
  <si>
    <t xml:space="preserve">Equipos de Perfusión y abbocath, Humidificador, Prolene, mononylon, </t>
  </si>
  <si>
    <t xml:space="preserve">pump set, Transfusiones, EIH. Otros análisis de laboratorio, ECG, </t>
  </si>
  <si>
    <t xml:space="preserve">Anatomía Patológica,etc., Honorarios de anestesista. El módulo no </t>
  </si>
  <si>
    <t>incluye el tratamiento de otras patologías, Rx, Interconsultas</t>
  </si>
  <si>
    <t>NIVEL II:</t>
  </si>
  <si>
    <t>Laparoscopía Exploradora</t>
  </si>
  <si>
    <t>Quiste de Ovario</t>
  </si>
  <si>
    <t>Embarazo Ectópico</t>
  </si>
  <si>
    <t>Salpingectomía</t>
  </si>
  <si>
    <t>Permeabilidad Tubaria</t>
  </si>
  <si>
    <t>Miomectomía</t>
  </si>
  <si>
    <t>drenajes de látex.Pensión por dos días  hab. Compartida</t>
  </si>
  <si>
    <t>Honorarios Equipo Quirúrgico</t>
  </si>
  <si>
    <t>Derechos de Equipo</t>
  </si>
  <si>
    <t>Pensión Hab.  Compartida - hasta 2 días</t>
  </si>
  <si>
    <t>Gastos Sanatoriales, antisépticos,gasas,sondas,lino,catguth,jeringas,</t>
  </si>
  <si>
    <t>PRACTICAS ESPECIALES</t>
  </si>
  <si>
    <t>Topografía corneal computada bilateral</t>
  </si>
  <si>
    <t>Paquimetría bilateral</t>
  </si>
  <si>
    <t>Resecciones traqueales que requieren reemplazo protésico</t>
  </si>
  <si>
    <t>OPERACIONES SOBRE LA TRÁQUEA TORÁCICA, CARINA Y BRONQUIOS</t>
  </si>
  <si>
    <t>05.03.01</t>
  </si>
  <si>
    <t>Traqueoplastia o broncoplastía por acceso torácico.</t>
  </si>
  <si>
    <t>05.03.02</t>
  </si>
  <si>
    <t>Broncotomía y/o broncorrafía.</t>
  </si>
  <si>
    <t>05.03.03</t>
  </si>
  <si>
    <t>Colocación de catéter intracavitario pulmonar, cavernostomía, drenaje de quiste aéreo infectado, etc.</t>
  </si>
  <si>
    <t>05.03.04</t>
  </si>
  <si>
    <t>Toracotomía o toracoscopía para tratamiento de fístula de muñón bron- quial, con o sin adhesivos, colgajos, con toracostomía y/o toracoplastía</t>
  </si>
  <si>
    <t>05.03.05</t>
  </si>
  <si>
    <t>Tratamiento endoscópico de tumor o estenosis traqueal o bronquial</t>
  </si>
  <si>
    <t>05.03.06</t>
  </si>
  <si>
    <t>Colocación de dilatadores autoexpandibles de la luz traqueal o bronquial</t>
  </si>
  <si>
    <t>05.03.07</t>
  </si>
  <si>
    <t>Tratamiento endoscópico de fístulas bronquiales con sustancias adhesivas
y/o láser.</t>
  </si>
  <si>
    <t>OPERACIONES SOBRE EL PULMÓN, LA PLEURA Y EL MEDIASTINO</t>
  </si>
  <si>
    <t>05.04.01</t>
  </si>
  <si>
    <t>anestesista (parto sin dolor), Medicamentos anestésicos parto sin dolor.</t>
  </si>
  <si>
    <t>ESOFAGOSTOMIA EXPLORADORA POR VIA CERVICAL</t>
  </si>
  <si>
    <t>REVISION DE DEHISCENCIA DE ANASTOMOSIS COLOESOFAGICA Y VARIANTES DE ESOFAGOPLASTIA</t>
  </si>
  <si>
    <t>OPERACION CERVICAL PARA CUERPO EXTRAÑO EN ESOFAGO</t>
  </si>
  <si>
    <t>CIERRE DE ESOFAGOSTOMIA</t>
  </si>
  <si>
    <t>FISTULA TRAQUEOSOFAGICA CONGENITA POR VIA CERVICAL</t>
  </si>
  <si>
    <t>08.02.03</t>
  </si>
  <si>
    <t>Honorarios  Instrumentista</t>
  </si>
  <si>
    <t>Derecho uso Laparascopia</t>
  </si>
  <si>
    <t>Derecho uso histeroscopia</t>
  </si>
  <si>
    <t>REOPERACION Y REDESCENSO POR INCONTINENCIA FECAL (OP. SAGITAL POSTERIOR)</t>
  </si>
  <si>
    <t>REDESCENSO DE MALFORMACION ANO RECTAL OPERADA</t>
  </si>
  <si>
    <t>OPERACION RECONSTRUCTIVA COMPLETA DE CLOACA (ANORRECTO - UTERO - VAGINO PLASTIA) POR VIA SAGITAL POSTERIOR INCLUYENDO LAPAROTOMIA Y PROCEDIMIENTOS VISCEROPLASTICOS PARA REEMPLAZO VAGINAL</t>
  </si>
  <si>
    <t>Queiloplastia uni o bilateral con palatoplastia. Reconstrucción de labio</t>
  </si>
  <si>
    <t>Resección amplia de labio para tratamiento de tumores malignos</t>
  </si>
  <si>
    <t>Escisión de labio. Resección de tumor benigno</t>
  </si>
  <si>
    <t>Incisión y drenaje de labio. Absceso, Sutura, Biopsia de labio</t>
  </si>
  <si>
    <t>Glosectomía subtotal</t>
  </si>
  <si>
    <t>Escisión local de lesión de lengua</t>
  </si>
  <si>
    <t>Biopsia de lengua, drenaje, extracción cuerpo extraño, sección frenillo, sutura</t>
  </si>
  <si>
    <t>Palatoplastia paladar duro o blando. Por tiempo operatorio. Velo. Comunicación Buco nasal</t>
  </si>
  <si>
    <t>Resección parcial de paladar blando (úvula o velo de paladar)</t>
  </si>
  <si>
    <t>Resección total de paladar blando (úvula o velo de paladar)</t>
  </si>
  <si>
    <t>03.12.04</t>
  </si>
  <si>
    <t>Resección total de paladar y reconstrucción inmediata</t>
  </si>
  <si>
    <t>Incisión, drenaje, sutura, biopsia de paladar</t>
  </si>
  <si>
    <t>12.02.02</t>
  </si>
  <si>
    <t>Fractura con desplazamiento. Inmovilización de Max. Sup o  inferior</t>
  </si>
  <si>
    <t>12.02.04</t>
  </si>
  <si>
    <t>Fractura con desplazamiento. Inmovilización. Nasal o Malar</t>
  </si>
  <si>
    <t>12.03.02</t>
  </si>
  <si>
    <t>Osteosíntesis Lefort III</t>
  </si>
  <si>
    <t>12.03.03</t>
  </si>
  <si>
    <t>Osteosíntesis Fractura simple, mediana complejidad Maxilar superior o inferior</t>
  </si>
  <si>
    <t>Osteosíntesis fractura complicada de Maxilar superior o inferior</t>
  </si>
  <si>
    <t>12.03.05</t>
  </si>
  <si>
    <t>Osteosíntesis fractura simple, mediana complejidad de Malar, huesos propios</t>
  </si>
  <si>
    <t>Osteosíntesis fractura complicada de Malar, huesos propios</t>
  </si>
  <si>
    <t>12.04.01</t>
  </si>
  <si>
    <t>Resección parcial, cuerpo extraño maxilar, mandibular. Hemimandibulectomia</t>
  </si>
  <si>
    <t>12.04.03</t>
  </si>
  <si>
    <t>Resección parcial huesos de la cara</t>
  </si>
  <si>
    <t>12.05.02</t>
  </si>
  <si>
    <t>Resección total maxilar superior o inferior</t>
  </si>
  <si>
    <t>12.05.03</t>
  </si>
  <si>
    <t>Resección total Malar</t>
  </si>
  <si>
    <t>12.05.04</t>
  </si>
  <si>
    <t>Lesiones quisticas de bazo Laparoscópico</t>
  </si>
  <si>
    <t>08.09.62</t>
  </si>
  <si>
    <t>Esplenectomia segmentaria por laparoscopia</t>
  </si>
  <si>
    <t>OPERACIONES EN LOS VASOS Y GANGLIOS LINFÁTICOS</t>
  </si>
  <si>
    <t>09.01.01</t>
  </si>
  <si>
    <t>Linfadenectomía axilar o inguinal radical, clásica y modificada, unilateral</t>
  </si>
  <si>
    <t>09.01.02</t>
  </si>
  <si>
    <t>Linfadenectomía cervical, axilar o inguinal radical, bilateral</t>
  </si>
  <si>
    <t>09.01.03</t>
  </si>
  <si>
    <t>Escisión de lesión de conductos linfáticos (linfangioma, higroma)</t>
  </si>
  <si>
    <t>09.01.04</t>
  </si>
  <si>
    <t>Drenaje de seno linfático - derivación</t>
  </si>
  <si>
    <t>09.01.05</t>
  </si>
  <si>
    <t>Linfadenectomía. Biopsia de ganglio linfático</t>
  </si>
  <si>
    <t>09.01.06</t>
  </si>
  <si>
    <t>Linfadenotomía</t>
  </si>
  <si>
    <t>09.01.07</t>
  </si>
  <si>
    <t>TRATAMIENTO POR VIA SAGITAL POSTERIOR DEL ANO IMPERFORADO INTERMEDIO MALFORMACIONES ANORRECTALES BAJA (FISTULA , PROSTATICA) URETRAL BULBAR, VAGINAL BAJA, ATRESIA RECTAL) VIA ABDOMINO- PERINEAL</t>
  </si>
  <si>
    <t>TRATAMIENTO POR VIA SAGITAL POSTERIOR DEL ANO IMPERFORADO INTERMEDIO MALFORMACIONES ANORRECTALES ALTA (SUPRAELEVADOR, FISTULA VESICO-URETRAL, PROSTATICA, VAGINAL ALTA) VIA ABDOMINO- PERINEAL.</t>
  </si>
  <si>
    <t>COLOPROCTECTOMIA, TOTAL INCLUYE ILEOSTOMIA</t>
  </si>
  <si>
    <t>ANASTOMOSIS ILEO - ANAL CON RESERVORIO (Y VARIANTES)</t>
  </si>
  <si>
    <t xml:space="preserve">FISTULA VESICO-URETRAL, PROSTATICA), VAGINAL ALTA) VIA ABDOMINO- PERINEAL </t>
  </si>
  <si>
    <t>PROCTOLOGIA</t>
  </si>
  <si>
    <t>Resecciones pulmonares que incluyan, resección de carina, angioplastia,vena cava superior, pared torácica (Pancoast-Tobías, vértebras, costillas,diafragma), con o sin linfadenectomía. Resección en manguito</t>
  </si>
  <si>
    <t>05.04.02</t>
  </si>
  <si>
    <t>ECOGRAFIA</t>
  </si>
  <si>
    <t>ECOGRAFIA GINECOLÓGICA CON TRASDUCTOR VAGINAL</t>
  </si>
  <si>
    <t>ECOGRAFIA DE PAROTIDAS</t>
  </si>
  <si>
    <t xml:space="preserve">Patologías Clínicas hematológicas (No anemias ni Oncohematológicas): Incluye Hemograma, Eritrosedimentación, Rto. De Plaquetas y estudios específicos de control de la patología detectada. </t>
  </si>
  <si>
    <t>CIERRE PRIMARIO DE ONFALOCELE Y GASTROSQUISIS</t>
  </si>
  <si>
    <t>CIERRE DIFERIDO DE ONFALOCELE GIGANTE (INCLUYE HIGADO)</t>
  </si>
  <si>
    <t>REPARACION DE DEFECTO DE LA LINEA MEDIA TORACICA Y ABDOMINAL (PENTALOGIA DE CANTRELL Y SIMILARES)</t>
  </si>
  <si>
    <t>DIA AREA CRITICA</t>
  </si>
  <si>
    <t xml:space="preserve">  ADULTO/CORONARIO/PEDIATRICO (CON o SIN ARM)</t>
  </si>
  <si>
    <t xml:space="preserve"> DIA TERAPIA INTERMEDIA ADULTO/CORONARIO/PEDIATRICA </t>
  </si>
  <si>
    <t>Prestaciones en quirófano</t>
  </si>
  <si>
    <t>Para toda prestación que se efectúe en quirófano, de pacientes ambulatorios o internados cuyo código de práctica tenga menos de 120 unidades de Gasto Quirúrgico, se aplicará para su facturación la cantidad de 120 Unidades de Gasto Quirúrgico.</t>
  </si>
  <si>
    <t>GINECOLOGÍA</t>
  </si>
  <si>
    <t>PRÁCTICA</t>
  </si>
  <si>
    <t>Importe</t>
  </si>
  <si>
    <t>22.01.01</t>
  </si>
  <si>
    <t>Colposcopía</t>
  </si>
  <si>
    <t>22.02.02</t>
  </si>
  <si>
    <t>Complejidad 6</t>
  </si>
  <si>
    <t>07.07.17</t>
  </si>
  <si>
    <t>07.07.18</t>
  </si>
  <si>
    <t>07.07.19</t>
  </si>
  <si>
    <t>Módulo de Decisión Terapéutica: Incluye desde primera consulta hasta propuesta terapéutica. (Primera consulta, consulta para revisión de esttudios complementarios, consulta de información familiar y consulta de planteo de conducta Terapéutica a seguir). Segunda opinión e interconsulta.</t>
  </si>
  <si>
    <t>07.07.20</t>
  </si>
  <si>
    <t>Módulo de Hormonoterapia mensual</t>
  </si>
  <si>
    <t>MÓDULOS ONCOLÓGICOS</t>
  </si>
  <si>
    <t>HIDRATACIÓN</t>
  </si>
  <si>
    <t>Paciente que no se encuentre realizando tratamiento y concurra al INSTITUTO con procesos intercurrentes que requieran tratamiento endovenoso con el objeto de mejorar su performance clínico. Se incluye uso de Medicación, materiales descartables, soluciones a infundir y uso de Hospital de día.</t>
  </si>
  <si>
    <t>MÓDULO    HIDRATACIÓN</t>
  </si>
  <si>
    <t>ANALGESIA</t>
  </si>
  <si>
    <t>• También tendrán ese adicional, previa autorización de la institución administradora en los gastos de salud, las operaciones realizadas en pacientes con obesidad extrema (más de 40 de Índice de Masa Corporal), en áreas con secuelas de radioterapia en cirugía de cabeza y cuello y operaciones realizadas a niños de menos de 2.500 grs.</t>
  </si>
  <si>
    <t>-  Patologías combinadas.</t>
  </si>
  <si>
    <t>-  Lesiones medulares complicadas con escaras, retracciones, articulares, etc.</t>
  </si>
  <si>
    <t xml:space="preserve"> El Módulo Diario incluye:</t>
  </si>
  <si>
    <t>1- Hospitalización en habitación compartida.</t>
  </si>
  <si>
    <t>2- Atención por médicos especializados en medicina física y rehabilitación.</t>
  </si>
  <si>
    <t>3- Sesiones diarias de atención en el gimnasio.</t>
  </si>
  <si>
    <t>RESECCION COSTAL COMO UNICO PROCEDIMIENTO, OSTEOCONDROMA, CONDROMA</t>
  </si>
  <si>
    <t>TORACOTOMIA PARA BIOPSIA MEDIASTINAL</t>
  </si>
  <si>
    <t>Tratamiento de la inestabilidad del carpo</t>
  </si>
  <si>
    <t>9. Colocación de catéteres epi o subdurales con reservorio para la instilación de fármacos</t>
  </si>
  <si>
    <t>Código  11101    GRUPO “B 1“</t>
  </si>
  <si>
    <t>1. Craneoplastias  (excepto de orbita)</t>
  </si>
  <si>
    <t>2. Plástica o Reconstrucción de senos venosos intracraneanos  (como tratamiento adicional de una cirugía)</t>
  </si>
  <si>
    <t xml:space="preserve">3. Ventriculocisternostomias  </t>
  </si>
  <si>
    <t>4. Neurosis por vía transoval para neuralgia del trigémino</t>
  </si>
  <si>
    <t>5. Reoperación para toilette de heridas quirúrgicas encefálicas o raquimedular</t>
  </si>
  <si>
    <t>6. Extracción de prótesis vertebrales hasta dos niveles</t>
  </si>
  <si>
    <t>7. Fractura hundimiento de cráneo abierta o cerrada</t>
  </si>
  <si>
    <t>8. Vertebroplastia</t>
  </si>
  <si>
    <t>Código  11102   GRUPO “ B 2“</t>
  </si>
  <si>
    <t>1. Tumores óseos de Orbita y senos ( con y sin craneoplastia )</t>
  </si>
  <si>
    <t>4. Recambio total de válvula de LCR.</t>
  </si>
  <si>
    <t>6. Evacuación de Hematomas Etradurales y / o Colección encefálica Extradurales , Subdurales.</t>
  </si>
  <si>
    <t>7. Colecciones extradurales o subdurales del caquis cervical, dorsal y lumbar.</t>
  </si>
  <si>
    <t>8. Liberación quirúrgica del nervio ciatico en el muslo</t>
  </si>
  <si>
    <t>9. Microdiscectomia lumbar</t>
  </si>
  <si>
    <t>10. Abordajes posteriores a la columna dorsal, lumbar o cervical – laminoplastia  - laminectomia</t>
  </si>
  <si>
    <t>HEMOTERAPIA</t>
  </si>
  <si>
    <t>Terapia Intensiva con ARM</t>
  </si>
  <si>
    <t>Radiología simple o contrastada. Material descartable (catéteres).</t>
  </si>
  <si>
    <t>(inclusive HIV y Hepatitis C). Procedimientos (Exanguíneo y Sangría). Fisioterapia.</t>
  </si>
  <si>
    <t xml:space="preserve">MODULO  CIRUGÍA LAPAROSCÓPICA </t>
  </si>
  <si>
    <t>Tiroidectomia</t>
  </si>
  <si>
    <t>Hernioplastia</t>
  </si>
  <si>
    <t>Apendicectomia</t>
  </si>
  <si>
    <t>Hemorroidectomia</t>
  </si>
  <si>
    <t>Derecho quirurgicos</t>
  </si>
  <si>
    <t>ARANCEL HONORARIOS PARA CIRUGIAS NO MODULADAS</t>
  </si>
  <si>
    <t>EVACUACION UTERINA</t>
  </si>
  <si>
    <t xml:space="preserve">VULVECTOMIA </t>
  </si>
  <si>
    <t>ESCISION DE LABIOS MAY-LABIOS MEN GLANDULA BARTHOLINO</t>
  </si>
  <si>
    <t>PRESTACIONES DE URGENCIA</t>
  </si>
  <si>
    <t>Cesación de tabaco individual</t>
  </si>
  <si>
    <t>28.01.25</t>
  </si>
  <si>
    <t>Titulación de Oxigeno, para oxigenoterapia domicilio</t>
  </si>
  <si>
    <t>28.01.23</t>
  </si>
  <si>
    <t>Rehabilitación Respiratoria:  8 sesiones (mínimo)</t>
  </si>
  <si>
    <t>28.01.24</t>
  </si>
  <si>
    <t>Operaciones reparadoras de la vìa biliar (nivel alto  Bismuth tipo III y IV)</t>
  </si>
  <si>
    <t>08.07.17</t>
  </si>
  <si>
    <t>Resección de la vía biliar principal por quiste de colédoco o tumor (incluye vaciamiento ganglionar)</t>
  </si>
  <si>
    <t>agujas, hojas de bisturí, batterfly y drenajes de látex.</t>
  </si>
  <si>
    <t>Laboratorio y estudios complementarios post-operatorios</t>
  </si>
  <si>
    <t xml:space="preserve">Medicamentos y Material Descartable: Vicryl, Tubo Endotraquial,  </t>
  </si>
  <si>
    <t xml:space="preserve">Anatomía Patológica, etc., Honorarios de anestesista. El módulo no </t>
  </si>
  <si>
    <t>NIVEL 0:</t>
  </si>
  <si>
    <t>Esplenectomía</t>
  </si>
  <si>
    <t>Pancreatectomía corpora caudal con o sin esplenectomía izquierda o derecha</t>
  </si>
  <si>
    <t>Colectomía Hartmann</t>
  </si>
  <si>
    <t>Quiste de hígado, bazo y retroperitoneales</t>
  </si>
  <si>
    <t>Esofagoplastia</t>
  </si>
  <si>
    <t>Hernia Hiatal</t>
  </si>
  <si>
    <t>Descorticación pulmonar</t>
  </si>
  <si>
    <t>Bullectomía</t>
  </si>
  <si>
    <t>11. Simpatectomia torácica y lumbar</t>
  </si>
  <si>
    <t>12. Tumores Epidural del raquis</t>
  </si>
  <si>
    <t>Interconsultas</t>
  </si>
  <si>
    <t>CIRUGIA MAXILOFACIAL</t>
  </si>
  <si>
    <t>Código</t>
  </si>
  <si>
    <t>Valor</t>
  </si>
  <si>
    <t>03.05.10</t>
  </si>
  <si>
    <t>Antrotomía, sinusotomía maxilar radical unilateral. Resto o tercero retenido en seno</t>
  </si>
  <si>
    <t>03.05.11</t>
  </si>
  <si>
    <t>Antrotomía, sinusotomía maxilar radical bilateral</t>
  </si>
  <si>
    <t>03.05.12</t>
  </si>
  <si>
    <t>Sinusotomía maxilar simple. Caldwell-Luc. Extracción cuerpo extraño</t>
  </si>
  <si>
    <t>03.05.13</t>
  </si>
  <si>
    <t>Gastrotomía exploradora. Extirpación de pólipo, cuerpo extraño, etc.</t>
  </si>
  <si>
    <t>08.03.04</t>
  </si>
  <si>
    <t>Gastrostomía percutánea o quirúrgica</t>
  </si>
  <si>
    <t>08.03.05</t>
  </si>
  <si>
    <t>Gastrorrafía o duodenorrafía por lesión traumática. Cierre simple de úlcera perforada. Resección en cuña de lesión ulcerosa. Hemostasia simple de úlcera sangrante</t>
  </si>
  <si>
    <t>08.03.06</t>
  </si>
  <si>
    <t>Gastroenteroanastomosis</t>
  </si>
  <si>
    <t>08.03.07</t>
  </si>
  <si>
    <t xml:space="preserve">NOMENCLADOR  SOCIEDAD DE OFTALMOLOGIA DE SAN JUAN </t>
  </si>
  <si>
    <t>Consulta oftalmológica vestida: incluye refracción, PIO, biomicroscopía y gonioscopía,oftalmoscopía directa e indirecta, receta de lentes y control  de ejecución de los mismos</t>
  </si>
  <si>
    <t>42.01.22</t>
  </si>
  <si>
    <t>Consulta de seguimiento de patologías dentro del mes (evolución de cuadro tratado en consulta vestida)</t>
  </si>
  <si>
    <t>30.02.22</t>
  </si>
  <si>
    <t>Examen oftalmologico bajo anestesia</t>
  </si>
  <si>
    <t>02.03.03</t>
  </si>
  <si>
    <t xml:space="preserve">INYECCION Subconjuntival </t>
  </si>
  <si>
    <t>30.01.18</t>
  </si>
  <si>
    <t xml:space="preserve">Exploracion de Vias Lagrimales </t>
  </si>
  <si>
    <t xml:space="preserve">30.01.26 </t>
  </si>
  <si>
    <t>FDT( Perimetria de doble frecuencia )</t>
  </si>
  <si>
    <t>31.01.28</t>
  </si>
  <si>
    <t xml:space="preserve">Test de Ojo Seco ( Schirmer, Roda de Bengala , BUT ) </t>
  </si>
  <si>
    <t>31.01.20</t>
  </si>
  <si>
    <t xml:space="preserve">Examen sensorio motor en estrabismo </t>
  </si>
  <si>
    <t>31.01.33</t>
  </si>
  <si>
    <t>Test de la mirada preferencial</t>
  </si>
  <si>
    <t>31.01.30</t>
  </si>
  <si>
    <t xml:space="preserve">Curva diaria de presion ocular </t>
  </si>
  <si>
    <t>31.01.31</t>
  </si>
  <si>
    <t xml:space="preserve">Curva diaria de presion ocular  según Sampaolesi </t>
  </si>
  <si>
    <t>Tomografía Confocal de Papila HRT unilateral</t>
  </si>
  <si>
    <t>Tomografía de Coherencia Optica OCT unilateral</t>
  </si>
  <si>
    <t>30.01.36</t>
  </si>
  <si>
    <t>IOL Master unilateral</t>
  </si>
  <si>
    <t>30.01.39</t>
  </si>
  <si>
    <t>Recuento Endotelial unilateral</t>
  </si>
  <si>
    <t>02.09.03</t>
  </si>
  <si>
    <t xml:space="preserve">Desgarros y agujeros de Retina </t>
  </si>
  <si>
    <t xml:space="preserve">Blefarochalasis </t>
  </si>
  <si>
    <t xml:space="preserve">02.02.08 </t>
  </si>
  <si>
    <t xml:space="preserve">Aplicación de Botox (sin medicamento) </t>
  </si>
  <si>
    <t xml:space="preserve">Chalazium </t>
  </si>
  <si>
    <t>02.03.04</t>
  </si>
  <si>
    <t xml:space="preserve">Peritomia Peritotectomia </t>
  </si>
  <si>
    <t>02.03.05</t>
  </si>
  <si>
    <t xml:space="preserve">Sutura Conjuntiva - Biopsia de Conjuntiva </t>
  </si>
  <si>
    <t xml:space="preserve">OPERACIONES DE LA CÓRNEA  </t>
  </si>
  <si>
    <t>02.04.04</t>
  </si>
  <si>
    <t xml:space="preserve">Queratosentesis - Cauterizacion , toma de material </t>
  </si>
  <si>
    <t>02.04.02</t>
  </si>
  <si>
    <t xml:space="preserve">Queratoplastia + catarata con o sin LIO  </t>
  </si>
  <si>
    <t>02.04.01</t>
  </si>
  <si>
    <t xml:space="preserve">Ingerto de cornea ( rotacion lamelar, penetrante ) </t>
  </si>
  <si>
    <t>02.00.02</t>
  </si>
  <si>
    <t xml:space="preserve">Queratoplastia + Vitrectomia + LIO camara post c/sutura a escleera </t>
  </si>
  <si>
    <t>02.01.09</t>
  </si>
  <si>
    <t xml:space="preserve">Estrabismo ( rectos horizontales ) </t>
  </si>
  <si>
    <t>02.01.19</t>
  </si>
  <si>
    <t xml:space="preserve">Idem con sutura ajustable </t>
  </si>
  <si>
    <t>02.01.29</t>
  </si>
  <si>
    <t>02.01.39</t>
  </si>
  <si>
    <t xml:space="preserve">Idem con sutira ajustable </t>
  </si>
  <si>
    <t>02.05.02</t>
  </si>
  <si>
    <t xml:space="preserve">Iridectomia, iriditomia, coreoplastia </t>
  </si>
  <si>
    <t>02.05.03</t>
  </si>
  <si>
    <t xml:space="preserve">Iridociclectomia o iridociclotomia por tumores  </t>
  </si>
  <si>
    <t>02.07.02</t>
  </si>
  <si>
    <t xml:space="preserve">Catarata + Implante de LIO ( manual ) </t>
  </si>
  <si>
    <t>02.07.04</t>
  </si>
  <si>
    <t xml:space="preserve">VITRECTOMÍA EN DIABETES       POR PRESUPUESTO </t>
  </si>
  <si>
    <t>02.01.38</t>
  </si>
  <si>
    <t xml:space="preserve">VITRECTOMÍA EN TROMBOSIS VENOSA </t>
  </si>
  <si>
    <t xml:space="preserve">VITRECTOMÍA EN DESPRENDIMIENTO DE RETINA COMPLEJO  - POR PRESUPUESTO </t>
  </si>
  <si>
    <t xml:space="preserve">VITRECTOMÍA EN CIRUGÍA DE MÁCULA - POR PRESUPUESTO </t>
  </si>
  <si>
    <t>02.00.06</t>
  </si>
  <si>
    <t xml:space="preserve">Descompresion orbitaria unilateral </t>
  </si>
  <si>
    <t>Estricturotomia</t>
  </si>
  <si>
    <t>Oclusión,cauterización, taponamiento punto lagrimal(no incluye punctum plug)</t>
  </si>
  <si>
    <t xml:space="preserve">Oclusion punto lagrimal con parche de conjuntiva </t>
  </si>
  <si>
    <t xml:space="preserve">Colocacion de sonda de Cawford( no incluye sonda) </t>
  </si>
  <si>
    <t>02.08.12</t>
  </si>
  <si>
    <t xml:space="preserve">Reubicacion de Tubo de Jones </t>
  </si>
  <si>
    <t>02.08.13</t>
  </si>
  <si>
    <t xml:space="preserve">Sondaje lagriman en adulto ( sin anestesia) </t>
  </si>
  <si>
    <t>02.08.14</t>
  </si>
  <si>
    <t>Reoperacion de DCR ( antes del año el mismo cirujano )</t>
  </si>
  <si>
    <t xml:space="preserve">OPERACIONES POR TRAUMAS OCULARES - </t>
  </si>
  <si>
    <t>02.06.07</t>
  </si>
  <si>
    <t>Extraccion de cuerpo extraño Subconjuntival o Subtenoiano</t>
  </si>
  <si>
    <t>02.04.06</t>
  </si>
  <si>
    <t xml:space="preserve">Extraccion de cuerpo extraño intraocular </t>
  </si>
  <si>
    <t>02.04.03</t>
  </si>
  <si>
    <t xml:space="preserve">Sutura de herida cornea sin prolapso de iris </t>
  </si>
  <si>
    <t>02.04.14</t>
  </si>
  <si>
    <t>Herida perforante con cpo. Extraño en camara anterior</t>
  </si>
  <si>
    <t>02.01.02</t>
  </si>
  <si>
    <t xml:space="preserve">Lavado de Camara antrerior </t>
  </si>
  <si>
    <t>02.04.15</t>
  </si>
  <si>
    <t>Herida perforante c/lesion de cornea, iris y cristalino ( puede ir LIO )</t>
  </si>
  <si>
    <t>02.04.16</t>
  </si>
  <si>
    <t>Herida perforante c/cuerpo extraño que4 requiere extraccion y procedimientos</t>
  </si>
  <si>
    <t>sobre retina y/o vitreo, con laser , gas o aceite.</t>
  </si>
  <si>
    <t>02.04.17</t>
  </si>
  <si>
    <t xml:space="preserve">Sutura Herida palpebral sin compromiso via lagrimal </t>
  </si>
  <si>
    <t>02.04.18</t>
  </si>
  <si>
    <t>Idem ant. Con compromiso de via lagrimal , incliye intubacion c/silicon y extraccion a 2 meses</t>
  </si>
  <si>
    <t>02.04.19</t>
  </si>
  <si>
    <t xml:space="preserve">Extraccion cuerpo extraño ,incluye Vitrectomia </t>
  </si>
  <si>
    <t>02.04.20</t>
  </si>
  <si>
    <t xml:space="preserve">Herida escleral de mas de 4mm detrás del limbo c/tratamiento profilactico de </t>
  </si>
  <si>
    <t>desprendimiento  de retina ( implante silicon , crio, diatermia ,laser )</t>
  </si>
  <si>
    <t>02.04.21</t>
  </si>
  <si>
    <t xml:space="preserve">Fractura piso orbitario ( no incluye protesis) </t>
  </si>
  <si>
    <t>02.04.22</t>
  </si>
  <si>
    <t xml:space="preserve">Queratotomia unilateral </t>
  </si>
  <si>
    <t>02.04.23</t>
  </si>
  <si>
    <t>ABORDAJE MEDIASTINAL POR TORACOTOMIA O ESTERNOTOMIA PARA TUMORES MEDIASTINALES</t>
  </si>
  <si>
    <t>ESOFAGO</t>
  </si>
  <si>
    <t>.19</t>
  </si>
  <si>
    <t>COLOCACION DE BALON DE SENGSTAKEN-BLAKEMORE PARA VARICES ESOFAGICAS</t>
  </si>
  <si>
    <t>NOMENCLADOR DE NEUROCIRUGÍA</t>
  </si>
  <si>
    <t>Honorarios Médicos de la Asociación Argentina de  Neurocirugía</t>
  </si>
  <si>
    <t>Código 11001     GRUPO “A 1"</t>
  </si>
  <si>
    <t xml:space="preserve">U. N    </t>
  </si>
  <si>
    <t>Gto. Qx.</t>
  </si>
  <si>
    <t>3. Bloqueo por dolor</t>
  </si>
  <si>
    <t>Código 11002     GRUPO “A 2“</t>
  </si>
  <si>
    <t>2. Drenaje  Externo continúo de LCR</t>
  </si>
  <si>
    <t>32   .09  .07</t>
  </si>
  <si>
    <t>Ventana torácica para tratamiento del empiema.</t>
  </si>
  <si>
    <t>05.01.07</t>
  </si>
  <si>
    <t>Toracofrenolaparotomía exploradora.</t>
  </si>
  <si>
    <t>05.01.08</t>
  </si>
  <si>
    <t>Reparación de hernias diafragmáticas a través de toracotomía o toraco-frenotomía</t>
  </si>
  <si>
    <t>05.01.09</t>
  </si>
  <si>
    <t>LARINGOTOMIA MEDIANA E INFERIOR - LARINGOFISURA - TIROTOMIA - CRICOTIROTOMIA - LARINGORRAFIA</t>
  </si>
  <si>
    <t>GINGIVECTOMIA PARCIAL, TUMORES</t>
  </si>
  <si>
    <t>ESCISION RADICAL DE GLANDULA SUBMAXILAR</t>
  </si>
  <si>
    <t>ESTOMATOPLASTIA CON INJERTO</t>
  </si>
  <si>
    <t>RESECCION DE LABIO . ESCISION EN CUÑA</t>
  </si>
  <si>
    <t>03.13.09</t>
  </si>
  <si>
    <t>CIERRE DE FARINGOSTOMIA</t>
  </si>
  <si>
    <t>EXTIRPACION DE QUISTE TIROGLOSO</t>
  </si>
  <si>
    <t>Complejidad 4</t>
  </si>
  <si>
    <t>03.01.01</t>
  </si>
  <si>
    <t>RECONSTRUCCION DEL PABELLON AURICULAR, CUCURUCHO, ANSIFORME EN NIÑOS</t>
  </si>
  <si>
    <t>03.01.04</t>
  </si>
  <si>
    <t>ESCISION COMPLETA O AMPUTACION DE PABELLON</t>
  </si>
  <si>
    <t>03.01.06</t>
  </si>
  <si>
    <t>CIRUGIA DE AGENESIA DE CONDUCTO AUDITIVO EXTERNO</t>
  </si>
  <si>
    <t>03.02.07</t>
  </si>
  <si>
    <t>MASTOIDECTOMIA SIMPLE O RADICAL</t>
  </si>
  <si>
    <t>03.03.02</t>
  </si>
  <si>
    <t>FENESTRACION DEL CONDUCTO SEMICIRCULAR EXTERNO</t>
  </si>
  <si>
    <t>03.03.03</t>
  </si>
  <si>
    <t>CIRUGIA DEL SACO ENDOLINFATICO</t>
  </si>
  <si>
    <t>03.04.01</t>
  </si>
  <si>
    <t>ATRESIA DE COANAS PERMEABILIZACION POR ACCESO PALATINO.</t>
  </si>
  <si>
    <t>03.04.02</t>
  </si>
  <si>
    <t>RESECCION TOTAL DE NARIZ</t>
  </si>
  <si>
    <t>03.04.03</t>
  </si>
  <si>
    <t>RECONSTRUCCION DIFERIDA DE PIRAMIDE NASAL</t>
  </si>
  <si>
    <t>03.04.04</t>
  </si>
  <si>
    <t>TRATAMIENTO QUIRURGICO DEL RINOFINA</t>
  </si>
  <si>
    <t>03.04.14</t>
  </si>
  <si>
    <t>MICROCIRUGIA DE NARIZ</t>
  </si>
  <si>
    <t>03.05.02</t>
  </si>
  <si>
    <t>SINUSOTOMIA COMBINADA, FRONTAL ETMOIDAL Y ESFENOIDAL UNILATERAL POR VIA EXTERNA O TRANSMAXILAR</t>
  </si>
  <si>
    <t>03.05.03</t>
  </si>
  <si>
    <t>CIRUGIA DE SENOS PARANASALES - UNILATERAL . - RESOLUCION Nº 1437-1-00</t>
  </si>
  <si>
    <t>03.05.06</t>
  </si>
  <si>
    <t>SINUSOTOMIA ESFENOIDAL</t>
  </si>
  <si>
    <t>03.05.09</t>
  </si>
  <si>
    <t>CIRUGIA DE TUMORES ETMOIDALES</t>
  </si>
  <si>
    <t>CIRUGIA DE LA FOSA PTERIGO MAXILAR EXPLORATORIA</t>
  </si>
  <si>
    <t>03.06.05</t>
  </si>
  <si>
    <t>32   .05  .03</t>
  </si>
  <si>
    <t>VACIAMIENTOS GANGLIONARES AXILARES RETROPERITONEALES CERVICALES</t>
  </si>
  <si>
    <t>LINFADENECTOMIA RADICAL AXILAR, INGUINAL O CERVICAL UNILATERAL</t>
  </si>
  <si>
    <t>EXERESIS DE LINFANGIOMA O HIGROMA QUISTICO, CONGENITO - MAYOR DE 3 CM</t>
  </si>
  <si>
    <t>EXERESIS DE LINFANGIOMA DE GRAN TAMAÑO, LOCALIZADO EN CUELLO, AXILA, PARED TORACICA, CAVIDAD PERITONEAL O MIEMBROS</t>
  </si>
  <si>
    <t>Tratamiento percutáneo de las estenosis de la vía biliar</t>
  </si>
  <si>
    <t>08.07.19</t>
  </si>
  <si>
    <t>Drenaje percutáneo de la vía biliar</t>
  </si>
  <si>
    <t>08.07.20</t>
  </si>
  <si>
    <t>Drenaje percutáneo de colección intrahepática</t>
  </si>
  <si>
    <t>08.07.21</t>
  </si>
  <si>
    <t>TRATAMIENTO QUIRURGICO DEL ONFALOCELE GIGANTE</t>
  </si>
  <si>
    <t>.24</t>
  </si>
  <si>
    <t>LAPAROTOMIA POR ENTEROCOLITIS NECROTIZANTE (INCLUYE PROCEDIMIENTOS COMO RESECCIONES, OSTOMIAS Y OTROS)</t>
  </si>
  <si>
    <t>.25</t>
  </si>
  <si>
    <t>EXERESIS DE FETUS IN FETO INTRAABDOMINAL</t>
  </si>
  <si>
    <t>.26</t>
  </si>
  <si>
    <t>Mamografía Unilateral - 34.06.01</t>
  </si>
  <si>
    <t>PRÁCTICAS NO NOMENCLADAS</t>
  </si>
  <si>
    <t>Transvaginal - 18.01.22</t>
  </si>
  <si>
    <t>Muscular - 18.01.23</t>
  </si>
  <si>
    <t>Partes Blandas-</t>
  </si>
  <si>
    <t>Parótidas - 18.01.26</t>
  </si>
  <si>
    <t>Ecografia de Cadera</t>
  </si>
  <si>
    <t>Eco Doppler Color ginecologico-obstetrico</t>
  </si>
  <si>
    <t>Eco Doppler Color ( otras Regiones y Miembros)</t>
  </si>
  <si>
    <t xml:space="preserve">Eco   4D  o  3D </t>
  </si>
  <si>
    <t>Ecografia T/N</t>
  </si>
  <si>
    <t>Punciones con guía estereotáxica</t>
  </si>
  <si>
    <t>Marcaciones con guía estereotáxica</t>
  </si>
  <si>
    <t>ANATOMÍA PATOLÓGICA</t>
  </si>
  <si>
    <t>MODULO A  15.01.02</t>
  </si>
  <si>
    <t>MODULO B  15.01.03</t>
  </si>
  <si>
    <t>MODULO C  15.01.04</t>
  </si>
  <si>
    <t>MODULO D  15.01.08</t>
  </si>
  <si>
    <t>MODULO F  15.01.06  y  15.01.07</t>
  </si>
  <si>
    <t>Excluye: Honorarios (Asoc. De Ciruj), Anestesia (ASA), Pensión , prácticas, medicamentos y descartables</t>
  </si>
  <si>
    <t>CIRUGIAS DE TORAX POR LAPAROSCOPIA</t>
  </si>
  <si>
    <t>U. Honorarios</t>
  </si>
  <si>
    <t>DECOTRICACION PULMONAR</t>
  </si>
  <si>
    <t>BULECTOMIA VIDEOENDOSCOPICA</t>
  </si>
  <si>
    <t>RESECCIONES PULMONARES</t>
  </si>
  <si>
    <t>Excluye: Anestesia (ASA), Pensión , prácticas, medicamentos y descartables</t>
  </si>
  <si>
    <t>CIR.TRAUMATOLOGICAS POR ARTROSCOPIA</t>
  </si>
  <si>
    <t>Honor. s/Asoc.Traumat.</t>
  </si>
  <si>
    <t>HALLUX VALGUS PERCUTANEO</t>
  </si>
  <si>
    <t>Excluye: Honorarios (Asoc. De Traumat), Anestesia (ASA), Pensión, prácticas, medicamentos y descartables</t>
  </si>
  <si>
    <t>CIR.LAPAROSCOPICAS GINECOLOGICAS</t>
  </si>
  <si>
    <t>U. Hon.</t>
  </si>
  <si>
    <t>HISTERECTOMIA</t>
  </si>
  <si>
    <t>LAPAROSCOPIA EXPLORADORA</t>
  </si>
  <si>
    <t>QUISTE DE OVARIO</t>
  </si>
  <si>
    <t>SALPINGUECTOMIA</t>
  </si>
  <si>
    <t>EMBARZO ECTOPICO</t>
  </si>
  <si>
    <t>PERMEABILIDAD TUBARIA</t>
  </si>
  <si>
    <t>MIOMECTOMIA</t>
  </si>
  <si>
    <t>HISTEROSCOPIA DIAGNOSTICA O TERAPEUTICA</t>
  </si>
  <si>
    <t>Monitoreo Pediátrico Cardiovascular Intraoperatorio</t>
  </si>
  <si>
    <t>ADRENALECTOMIA BILATERAL</t>
  </si>
  <si>
    <t>• Se tomará como feriado Sábados luego de las 12:00 hs, hasta el día Lunes a las 08:00 AM.</t>
  </si>
  <si>
    <t>• Se tomará como nocturna aquella comprendida ente las 21:00 horas y las 07:00horas) y ambos tendrán un recargo del 20% en los honorarios quirúrgicos habituales.</t>
  </si>
  <si>
    <t>• Las operaciones del nivel 1 de cirugía pediátrica, que requieren anestesia general, subirán un nivel</t>
  </si>
  <si>
    <t>CIRCUNCISION</t>
  </si>
  <si>
    <t>POSTIOPLASTIA POR FIMOSIS O ESTENOSIS ANULAR DEL PREPUCIO</t>
  </si>
  <si>
    <t xml:space="preserve">TRATAMIENTO QUIRURGICO DE LA PARAFIMOSIS. DESGARRO PREPUCIAL </t>
  </si>
  <si>
    <t>SUTURA DE PREPUCIO - ESCROTO - ESCROTOPLASTIA</t>
  </si>
  <si>
    <t>TRATAMIENTO DE TORSION TESTICULAR, HIDATIDE PARATESTICULAR O PARAEPIDIDIMARIA, ESPERMATOCELE</t>
  </si>
  <si>
    <t>OPERACION PLASTICA DE PENE (DESGARRO PENE ESCROTAL AVULSION DE PENE Y/ O ESCROTO)</t>
  </si>
  <si>
    <t>EXERESIS DE LINFANGIOMA TORACICO O CERVICOTORACICO.</t>
  </si>
  <si>
    <t>EXERESIS DE LINFANGIOMA RETROPERITONEAL</t>
  </si>
  <si>
    <t>RETROPERITONEO</t>
  </si>
  <si>
    <t>EXERESIS DE TUMOR PRESACRO (CARCINOMA DE SACO VITELINO, TERATOMA U OTROS) INCLUYE LAPAROTOMIA ACCESORIA</t>
  </si>
  <si>
    <t>DUPLICACION DE RECTO</t>
  </si>
  <si>
    <t>EXERESIS DE NEUROBLASTOMA, GANGLIONEUROMA Y SIMILARES</t>
  </si>
  <si>
    <t>EXERESIS DE TUMOR SUPRARRENAL PARAESPINAL</t>
  </si>
  <si>
    <t>EXERESIS DE TUMOR DE WILMS O NEFROBLASTOMA</t>
  </si>
  <si>
    <t>EXERESIS DE TERATOMA SACROCOCCIGEO CONGENITO NEONATAL</t>
  </si>
  <si>
    <t>ÍNDICE</t>
  </si>
  <si>
    <t xml:space="preserve">  </t>
  </si>
  <si>
    <t>REPARACION DE LA FISTULA VESICO-INTESTINAL CONGENITA</t>
  </si>
  <si>
    <t>.23</t>
  </si>
  <si>
    <t>.    Mayores de 75 años</t>
  </si>
  <si>
    <t>.    Cirugias combinadas (Cirugia coronaria + Cirugia valyular)</t>
  </si>
  <si>
    <t>.    Tratamiento quirurgico de dos o mas valvulas</t>
  </si>
  <si>
    <t>.    Cirugias combinadas (Cirugia coronaria + endarterctomia carotidea)</t>
  </si>
  <si>
    <t>.    Reoperaciones (pacientes que hayan sido abordados por estereotomia)</t>
  </si>
  <si>
    <t>.    Cirugia de la endocarditis activa</t>
  </si>
  <si>
    <t>.    Cirugias del arco aortico (Aneurisma - Disecciones)</t>
  </si>
  <si>
    <t>.    Cirugias de emergencia</t>
  </si>
  <si>
    <t>Uso de quirófano, medicamentos y descartables del acto quirúrgico, honorarios perfusionista y recuperador, pensión dos días, a partir de 24 horas antes de la intervención quirúrgica</t>
  </si>
  <si>
    <t>Gastos internación días subsiguientes a la cirugía, según convenio, prácticas (RX, ECO, TAC, RMN, Laboratorio, Hemoterapi,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</si>
  <si>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UNIDADES GALENO</t>
  </si>
  <si>
    <t>.Practicas que no incluya el presente modulo (Laboratorio, Transfusiones, Rx, Ecografia, Eco Doppler, TAC, RMN, Dialisis, etc)</t>
  </si>
  <si>
    <t>Hernioplastia inguinal, crural, epigástrica, umbilical, obturatriz, etc.</t>
  </si>
  <si>
    <t>08.02.05</t>
  </si>
  <si>
    <t xml:space="preserve">Hernioplastia  inguinal crural bilateral                 </t>
  </si>
  <si>
    <t>3x2</t>
  </si>
  <si>
    <t>08.02.06</t>
  </si>
  <si>
    <t>Eventración, hernia recidivada</t>
  </si>
  <si>
    <t xml:space="preserve">Destrucción de lesión de piel (verruga, queratosis senil, fibroma, nevus, etc.) por electrocoagulación o aplicación de sustancias químicas (hasta 5 elementos) tratamiento completo
</t>
  </si>
  <si>
    <t>13.01.07</t>
  </si>
  <si>
    <t>Extracción de cuerpo extraño superficial</t>
  </si>
  <si>
    <t xml:space="preserve">13.01.08
</t>
  </si>
  <si>
    <t>Nomenclador de Medicina Respiratoria y  Tisioneumonología</t>
  </si>
  <si>
    <t>28.01.06</t>
  </si>
  <si>
    <t>PSG con Titul. Noche compl.</t>
  </si>
  <si>
    <t>Test de Latencia Múltiple (18 hs continuas de estudio)</t>
  </si>
  <si>
    <t xml:space="preserve">Prueba de oxígeno al 100% para cálculo de Shunt   </t>
  </si>
  <si>
    <t xml:space="preserve">Evaluación Respiratoria Prequirúrgica                            </t>
  </si>
  <si>
    <t>UNIDADES QUIRÚRGICAS</t>
  </si>
  <si>
    <t>Biopsia Prostática Transrectal (Excluye Aguja de Punción</t>
  </si>
  <si>
    <t>URETEROSCOPIA DIAGNOSTICA UNILATERAL (BILATERAL POR 1,5)</t>
  </si>
  <si>
    <t>Consulta Vestida: incluye electrocardiograma de 12 canales</t>
  </si>
  <si>
    <t>Ecocardiograma Doppler Color Pediátrico y de Grandes Vasos</t>
  </si>
  <si>
    <t>Ecocardiograma Doppler Color Fetal con Monitoreo Cardiaco y Evaluación de Flujos Vasculares</t>
  </si>
  <si>
    <t>Holter de Presión (Mapa) con Mangos y Tabla de Valores Percentilados para Pacientes Pediátricos</t>
  </si>
  <si>
    <t>Holter Pediátrico de 24 Horas y de 3 canales</t>
  </si>
  <si>
    <t>Escisión de lipoma gigante o lipoma profundo subaponeurótico</t>
  </si>
  <si>
    <t>ESPLENECTOMIA SEGMENTARIA</t>
  </si>
  <si>
    <t>ESPLENORRAFIA</t>
  </si>
  <si>
    <t>ESPLENOPEXIA POR BAZO NOMADE</t>
  </si>
  <si>
    <t>RIÑON Y VIA URINARIA</t>
  </si>
  <si>
    <t>.29</t>
  </si>
  <si>
    <t>PUNCION BIOPSIA RENAL</t>
  </si>
  <si>
    <t>PIELOGRAFIA PERCUTANEA</t>
  </si>
  <si>
    <t>PUNCION VESICAL</t>
  </si>
  <si>
    <t>MEATOTOMIA</t>
  </si>
  <si>
    <t>VESICOSTOMIA A CIELO ABIERTO. SUTURA VESICAL</t>
  </si>
  <si>
    <t>LUMBOTOMIA EXPLORADORA. DRENAJE PERIRRENAL. BIOPSIA A CIELO ABIERTO</t>
  </si>
  <si>
    <t>LAPAROTOMIA POR TRAUMA RENAL, HEMATOMA RETROPERITONEAL</t>
  </si>
  <si>
    <t>FISTULA LUMBAR POST-NEFRECTOMIA. SUTURA RENAL</t>
  </si>
  <si>
    <t>REIMPLANTE -URETEROVESICAL POR CUALQUIER TECNICA</t>
  </si>
  <si>
    <t>ESTENOSIS URETEROPIELICA POR CUALQUIER TECNICA</t>
  </si>
  <si>
    <t>NEFROURETERECTOMIA. - NEFRECTOMIA PARCIAL</t>
  </si>
  <si>
    <t>ENTEROCITOPLASTIA DE AMPLIACION, URETEROCITOPLASTIA DE AMPLIACION</t>
  </si>
  <si>
    <t>CISTESTOMIA TOTAL CON DERIVACION URINARIA TIPO BRICKER, MOGG</t>
  </si>
  <si>
    <t>.30</t>
  </si>
  <si>
    <t>URETEROSTOMIA Y CIERRE DE URETEROSTOMIA</t>
  </si>
  <si>
    <t>CITOPLASTIA (COLON O ILEOCITOPLASTIA PARA AGRANDAMIENTO VESICAL)</t>
  </si>
  <si>
    <t>CITOPLASTIA EXTROFIA DE VEJIGA</t>
  </si>
  <si>
    <t>URETRA</t>
  </si>
  <si>
    <t>.31</t>
  </si>
  <si>
    <t>URETROPLASTIA POR HIPOSPADIA ANTERIOR - URETROPLASTIA ESCROTALO PERINEAL POR TIEMPO OPERATORIO</t>
  </si>
  <si>
    <t>CISTOFIBROSCOPIA EXPLORADORA</t>
  </si>
  <si>
    <t>CISTOFIBROSCOPIA CON AGREGADO DE CUALQUIER PROCEDIMIENTO</t>
  </si>
  <si>
    <t>TRATAMIENTO POR VIA SAGITAL POSTERIOR DEL ANO IMPERFORADO INTERMEDIO MALFORMACIONES ANORRECTALES ALTA (SUPRAELEVADOR, FISTULA VESICO‐URETRAL, PROSTATICA, VAGINAL ALTA) VIA ABDOMINO‐ PERINEAL.</t>
  </si>
  <si>
    <t>ANASTOMOSIS ILEO ‐ ANAL CON RESERVORIO (Y VARIANTES)</t>
  </si>
  <si>
    <t>FISTULA VESICO‐URETRAL, PROSTATICA), VAGINAL ALTA) VIA ABDOMINO‐</t>
  </si>
  <si>
    <t>PERINEAL</t>
  </si>
  <si>
    <t>32   .24  .01</t>
  </si>
  <si>
    <t>.08  .06  .15</t>
  </si>
  <si>
    <t>32   .24  .02</t>
  </si>
  <si>
    <t>.08  .06  .16</t>
  </si>
  <si>
    <t>32   .24  .03</t>
  </si>
  <si>
    <t>.08  .05  .25</t>
  </si>
  <si>
    <t>32   .24  .04</t>
  </si>
  <si>
    <t>32   .24  .05</t>
  </si>
  <si>
    <t>.08  .06  .05</t>
  </si>
  <si>
    <t>32   .24  .06</t>
  </si>
  <si>
    <t>.08  .06  .06</t>
  </si>
  <si>
    <t>32   .24  .07</t>
  </si>
  <si>
    <t>.08  .06  .12</t>
  </si>
  <si>
    <t>32   .24  .08</t>
  </si>
  <si>
    <t>.08  .06  .14</t>
  </si>
  <si>
    <t>32   .24  .09</t>
  </si>
  <si>
    <t>.08  .06  .08</t>
  </si>
  <si>
    <t>32   .24  .10</t>
  </si>
  <si>
    <t>32   .24  .11</t>
  </si>
  <si>
    <t>.08  .06  .02</t>
  </si>
  <si>
    <t>32   .24  .12</t>
  </si>
  <si>
    <t>.08  .05  .17</t>
  </si>
  <si>
    <t>32   .24  .13</t>
  </si>
  <si>
    <t>32   .24  .14</t>
  </si>
  <si>
    <t>.08  .06  .01</t>
  </si>
  <si>
    <t>32   .24  .15</t>
  </si>
  <si>
    <t>TRATAMIENTO DE PROLAPSO RECTAL MUCOSO POR INCISIONES MUCOSASOPERACION DE DELORME PARCIAL. LOCKHARDT‐MUMMERY Y SUS MODIFICACIONES</t>
  </si>
  <si>
    <t>ANOPLASTIA POR ANO PERINEAL ANTERIOR ‐ MIECTOMIA RECTOANAL</t>
  </si>
  <si>
    <t>32   .24  .16</t>
  </si>
  <si>
    <t>32   .24  .17</t>
  </si>
  <si>
    <t>.13  .01  .01</t>
  </si>
  <si>
    <t>32   .24  .18</t>
  </si>
  <si>
    <t>.08  .06  .03</t>
  </si>
  <si>
    <t>32   .24  .19</t>
  </si>
  <si>
    <t>32   .24  .20</t>
  </si>
  <si>
    <t>32   .24  .21</t>
  </si>
  <si>
    <t>32   .24  .22</t>
  </si>
  <si>
    <t>32   .24  .23</t>
  </si>
  <si>
    <t>Factores Pronósticos para pacientes oncológicos</t>
  </si>
  <si>
    <t>Inmunomarcación (hasta 4 anticuerpos)</t>
  </si>
  <si>
    <t>Inmunomarcación (más de 4 anticuerpos)</t>
  </si>
  <si>
    <t>CARDIOLOGIA</t>
  </si>
  <si>
    <t>ECO DOPPLER COLOR</t>
  </si>
  <si>
    <t>ECOGRAFIAS NOMENCLADAS</t>
  </si>
  <si>
    <t>ECOGRAFIA ABDOMINAL</t>
  </si>
  <si>
    <t>ECOGRAFIA MÚSCULO ESQUELÉTICA</t>
  </si>
  <si>
    <t>ECOGRAFIA PROSTATICA CON TRASDUCTOR RECTAL</t>
  </si>
  <si>
    <t>ECO 3 D / 4 D</t>
  </si>
  <si>
    <t>MAMOGRAFIA UNILATERAL</t>
  </si>
  <si>
    <t>MAMOGRAFIA BILATERAL</t>
  </si>
  <si>
    <t>CIERRE DE FISTULA RECTO VESICAL, RECTO URETRAL, RECTO VAGINAL</t>
  </si>
  <si>
    <t>LAPAROTOMIA POR PROLAPSO RECTAL (PROCTOPEXIA Y SIMILARES)</t>
  </si>
  <si>
    <t>HEMICOLECTOMIA, COLECTOMIA SEGMENTARIA, OPERACION DE HARTMAN.</t>
  </si>
  <si>
    <t xml:space="preserve">COLECTOMIA TOTAL DESCENSO COLONICO ABDOMINO-PERINEAL POR AGANGLIOSIS COLONICA </t>
  </si>
  <si>
    <t>HEMICOLECTOMIA Y DESCENSO TIPO DUHAMEL, SOAVE, SWEASON, BOLEY, GEORGESON Y VARIANTES)</t>
  </si>
  <si>
    <t>OPERACION PLASTICA EN MALFORMACIONES CONGENITAS. ANORRECTALES.</t>
  </si>
  <si>
    <t>OPERACIONES EN EL ESÓFAGO</t>
  </si>
  <si>
    <t>08.01.01</t>
  </si>
  <si>
    <t>Esofagectomía total por vía torácica o abdominal y reconstrucción en un tiempo</t>
  </si>
  <si>
    <t>6x2</t>
  </si>
  <si>
    <t>08.01.02</t>
  </si>
  <si>
    <t xml:space="preserve">Electrocardiograma, Anatomía Patológica, Partogamma. El Módulo no incluye el tratamiento de otras patologías. Honorarios </t>
  </si>
  <si>
    <t>Módulo de Cesárea</t>
  </si>
  <si>
    <t>Cesárea) (edición 2004)y Pensión hasta 3 días, Atención del Recién Nacido, RH-Grupo Sanguíneo y Coomb. Medicamentos.</t>
  </si>
  <si>
    <t xml:space="preserve">Otros análisis de laboratorio, Electrocardiograma, Anatomía Patológica, etc. Honorarios del Anestesista, Partogamma, Prácticas </t>
  </si>
  <si>
    <t>de alta complejiodad. El módulo no incluye el tratamiento de otras patologías. Internación del Recién nacido en NEO</t>
  </si>
  <si>
    <t>ARANCELES DE INTERNACIÓN Y CONSULTAS Y PRÁCTICAS</t>
  </si>
  <si>
    <t>Descripción</t>
  </si>
  <si>
    <t>Galeno Quirúrgico</t>
  </si>
  <si>
    <t>Galeno Práctica</t>
  </si>
  <si>
    <t>Gasto Quirúrgico</t>
  </si>
  <si>
    <t>Día Pensión  Habitacion  Compartida</t>
  </si>
  <si>
    <t>Gasto Bioquímico</t>
  </si>
  <si>
    <t>Otros Gastos</t>
  </si>
  <si>
    <t xml:space="preserve">VACUNAS </t>
  </si>
  <si>
    <t>Consultas( Especialista)</t>
  </si>
  <si>
    <t>Consulta en Internación (Internado y Utin)</t>
  </si>
  <si>
    <t>Monitoreo fetal</t>
  </si>
  <si>
    <t>Honorarios sutura de herida</t>
  </si>
  <si>
    <t>Honorarios  Ligadura de  Trompas   11.04.01 (Se facturara al 100%)</t>
  </si>
  <si>
    <t>Gastos Ligadura de Trompas  110401( Se factura la 100%)</t>
  </si>
  <si>
    <t>Curaciones (43.02.01)</t>
  </si>
  <si>
    <t>Esofagogastrectomía segmentaria (operación de Biondi)</t>
  </si>
  <si>
    <t>08.01.03</t>
  </si>
  <si>
    <t>Esofagectomía total, sin reconstrucción del tránsito (incluye ostomías)</t>
  </si>
  <si>
    <t>08.01.04</t>
  </si>
  <si>
    <t>Operación derivativa del esófago con colon, sin resección esofágica. Reemplazo esofágico con colon (2° tiempo)</t>
  </si>
  <si>
    <t>08.01.05</t>
  </si>
  <si>
    <t>Cardiomiotomía extramucosa (operación de Heller). Miotomía extendida del esófago. Operaciones antirreflujo gastroesofágico, con o sin plástica diafragmática</t>
  </si>
  <si>
    <t>08.01.06</t>
  </si>
  <si>
    <t>Operaciones derivativas del esófago con estómago o yeyuno, sin resección esofágica</t>
  </si>
  <si>
    <t>08.01.08</t>
  </si>
  <si>
    <t>Esofagotomía o esofagorrafía por vía torácica o abdominal (exploradora,extracción de cuerpo extraño, tumor benigno, herida, ruptura, etc.)</t>
  </si>
  <si>
    <t>08.01.09</t>
  </si>
  <si>
    <t>Tratamiento quirúrgico del divertículo esofágico intratorácico</t>
  </si>
  <si>
    <t>08.01.10</t>
  </si>
  <si>
    <t>Esofagotomía o esofagorrafia de esófago cervical (exploradora,extracción de cuerpo  extraño, tumor  benigno, herida, ruptura)</t>
  </si>
  <si>
    <t>08.01.11</t>
  </si>
  <si>
    <t>Tratamiento quirúrgico del divertículo de esófago cervical con o sin miotomía del cricofaríngeo</t>
  </si>
  <si>
    <t>TRATAMIENTO DE LA AVULSION DE DEDOS, POR REPARACION DE COLGAJO YCIERRE PLASTICO POR ROTACION EN UN TIEMPO. (CROSS- LEG)</t>
  </si>
  <si>
    <t>MIECTOMIA, MIOSITIS OSIFICANTE, HIPERTROFIAS, NEOPLASIAS, CON VACIAMIENTO DE LA CELDA MUSCULAR . EXTIRPACION TOTAL DE GRUPO MUSCULAR. EXERESIS DE FIBROMATOSIS AGRESIVA O FIBROSARCOMA DE PARTES BLANDAS DE TRONCO O MIEMBROS</t>
  </si>
  <si>
    <t>EXERESIS DE LIPOBLASTOMA</t>
  </si>
  <si>
    <t xml:space="preserve">      Proceso de orientación vocacional</t>
  </si>
  <si>
    <t xml:space="preserve">      Psicodiagnóstico</t>
  </si>
  <si>
    <t>Neuropsicología</t>
  </si>
  <si>
    <t>Linfoterapia</t>
  </si>
  <si>
    <t>PP</t>
  </si>
  <si>
    <t>Sferodinamia</t>
  </si>
  <si>
    <t>Equinoterapia</t>
  </si>
  <si>
    <t>INCLUYE:</t>
  </si>
  <si>
    <t>EXCLUYE:</t>
  </si>
  <si>
    <t>- Lesiones medulares complicadas con escaras, retraccioncs, articulares, etc.</t>
  </si>
  <si>
    <t xml:space="preserve">- Parálisis cerebrales </t>
  </si>
  <si>
    <t>HOSPITAL DE MEDIO DIA</t>
  </si>
  <si>
    <t>-  Evaluación.</t>
  </si>
  <si>
    <t>-  Atención por médicos especializados en medicina física y rehabilitación.</t>
  </si>
  <si>
    <t>-  Sesiones diarias de gimnasios.</t>
  </si>
  <si>
    <t>-  Sesiones diarias en terapia ocupacional.</t>
  </si>
  <si>
    <t>-  Atención fonoaudiológica y/o psicológica, de estar indicada.</t>
  </si>
  <si>
    <t>-  Enfermería especializada.</t>
  </si>
  <si>
    <t>-  Hidroterapia.</t>
  </si>
  <si>
    <t>Excluye:</t>
  </si>
  <si>
    <t>-  Prótesis y ortesis.</t>
  </si>
  <si>
    <t>-  Interconsultas.</t>
  </si>
  <si>
    <t>-  Estudios complementarios (Laboratorio, Radiología, etc.)</t>
  </si>
  <si>
    <t>-  Atención clínica.</t>
  </si>
  <si>
    <t>-  Orientación social.</t>
  </si>
  <si>
    <t>-  Medicamentos.</t>
  </si>
  <si>
    <t>-  Material descartable.</t>
  </si>
  <si>
    <t>-  Traslados.</t>
  </si>
  <si>
    <t>HERNIOPLASTIA INGUINAL INDIRECTA UNILATERAL, CRURAL. EPIGASTRICA, UMBLICAL, OBTURATRIZ. ETC.</t>
  </si>
  <si>
    <t>MÓDULOS DE CIRUGÍA CARDÍACA PERIFÉRICA</t>
  </si>
  <si>
    <t>UNIDAD GASTO QUIRURG.</t>
  </si>
  <si>
    <t>Implante de Marcapasos Epicárdicos</t>
  </si>
  <si>
    <t xml:space="preserve">DERIVACIONES INTESTINALES INTERNAS, COMO UNICA OPERACION ENTERO-ENTERICAS, EN GENERAL YEYUNO ILEAL. ILEO TRANSVERSA. ILEO RECTAL </t>
  </si>
  <si>
    <t>OPERACION DE LADO PARA MAL ROTACION INTESTINAL (INCLUYE APENDICECTOMIA)</t>
  </si>
  <si>
    <t>Pieza en retención ósea, gingivectomia parcial de tumores, mucogingival</t>
  </si>
  <si>
    <t>Tumores (ameloblastoma, quiste dentígero,etc) Resección en bloque</t>
  </si>
  <si>
    <t>Escisión radical de glándula submaxilar para tratamiento. De patología benigna. Parcial o total</t>
  </si>
  <si>
    <t>Incisión y drenaje de glándula salival mayor. Extirpación de cálculo ductal intraoral</t>
  </si>
  <si>
    <t>Biopsia de glándula salival, extracción de cálculo salival</t>
  </si>
  <si>
    <t>Glándulas salivales menores. Extirpación de ránula, tumores, mucoceles</t>
  </si>
  <si>
    <t>Escisión ampliada de mucosa yugal y reconstrucción inmediata.</t>
  </si>
  <si>
    <t>03.09.03</t>
  </si>
  <si>
    <t>Estomatoplastia, Tumores benignos. Cirugía para o pre-protésica</t>
  </si>
  <si>
    <t>Incisión y drenaje de piso de boca. Biopsia mucosa bucal. Sutura de boca, piso, cara</t>
  </si>
  <si>
    <t>Cierre de fistula externa de  boca</t>
  </si>
  <si>
    <t>Queiloplastia labio leporino unilateral</t>
  </si>
  <si>
    <t>Queiloplastia labio leporino bilateral</t>
  </si>
  <si>
    <t>Excluye: Anestesia (ASA), Pensión , prácticas, medicamentos y descartables, cirugias de otras patologías, hemoterapia, laboratorio, rx</t>
  </si>
  <si>
    <t>(b) Herpes simplex (neonatal o mucocutáneo)</t>
  </si>
  <si>
    <t>(c) Impétigo</t>
  </si>
  <si>
    <t>(d) Celulitis y abscesos grandes y úlceras por decúbito</t>
  </si>
  <si>
    <t>(e) Pediculosis</t>
  </si>
  <si>
    <t>(f) Escabiosis</t>
  </si>
  <si>
    <t>(g) Forunculosis estafilocócica en lactantes y niños pequeños</t>
  </si>
  <si>
    <t>(h) Herpes Zoster (diseminado o en el inmunocomprometido) 4</t>
  </si>
  <si>
    <t>(5) Conjuntivitis viral/hemorrágica</t>
  </si>
  <si>
    <t>(6) Infecciones virales hemorrágicas (Ebola, Lassa, Marburg)3</t>
  </si>
  <si>
    <t>c) Precauciones de Gotas orales, nasales o respiratorias grandes.</t>
  </si>
  <si>
    <t>03.  .13  .04</t>
  </si>
  <si>
    <t>32   .08  .10</t>
  </si>
  <si>
    <t>.03  .08  .05</t>
  </si>
  <si>
    <t>32   .08  .11</t>
  </si>
  <si>
    <t>.03  .08  .02</t>
  </si>
  <si>
    <t>32   .09  .01</t>
  </si>
  <si>
    <t>.03  .01  .03</t>
  </si>
  <si>
    <t>32   .09  .02</t>
  </si>
  <si>
    <t>.03  .01  .02</t>
  </si>
  <si>
    <t>32   .09  .03</t>
  </si>
  <si>
    <t>.03  .01  .08</t>
  </si>
  <si>
    <t>32   .09  .04</t>
  </si>
  <si>
    <t>.03  .01  .05</t>
  </si>
  <si>
    <t>32   .09  .05</t>
  </si>
  <si>
    <t>.03  .01  .09</t>
  </si>
  <si>
    <t>32   .09  .06</t>
  </si>
  <si>
    <t>.03  .01  .01</t>
  </si>
  <si>
    <t>32   .10  .01</t>
  </si>
  <si>
    <t>.07  .06  .15</t>
  </si>
  <si>
    <t>32   .10  .02</t>
  </si>
  <si>
    <t>32   .10  .03</t>
  </si>
  <si>
    <t>32   .10  .05</t>
  </si>
  <si>
    <t>32   .10  .06</t>
  </si>
  <si>
    <t>32   .10  .07</t>
  </si>
  <si>
    <t>.07  .06  .07</t>
  </si>
  <si>
    <t>TRATAMIENTO DEL NEUMOTORAX RECIDIVANTE</t>
  </si>
  <si>
    <t xml:space="preserve">TORACOTOMIA PARA METASTASECTOMIA PULMONAR BILATERALES O MULTIPLE </t>
  </si>
  <si>
    <t>EXERESIS DE NEUROBLASTOMA TORACICO</t>
  </si>
  <si>
    <t>TORACOTOMIA PARA EXERESIS DE QUISTE ENTEROGENO, BRONCOGENO</t>
  </si>
  <si>
    <t>TRATAMIENTO DE QUILOTORAX CONGENITO O ADQUIRIDO, LIGADURADEL CONDUCTO TORACICO</t>
  </si>
  <si>
    <t>TORACOTOMIA PARA DEBRIDAMIENTO DE EMPIEMA PLEURAL O DECORTICACION</t>
  </si>
  <si>
    <t>TRATAMIENTO DEL PECTUS EXCAVATUM, CARINATUM</t>
  </si>
  <si>
    <t>TRATAMIENTO DEL SINDROME DE POLLAND Y MALFORMACIONES COSTOESTERNALES</t>
  </si>
  <si>
    <t>.16</t>
  </si>
  <si>
    <t>HERNIOPLASTIA INGUINAL INDIRECTA MASCULINA EN PACIENTE MENOR A 1 AÑO</t>
  </si>
  <si>
    <t>LAPAROTOMIA EXPLORADORA EVACUADORA, EXTRACCION DE CUERPO EXTRAÑO CON O SIN TOMA DE BIOPSIA COLOCACION DE CANULA O CATETER</t>
  </si>
  <si>
    <t xml:space="preserve">PLASTICA SOBRE OSTOMAS (PROLAPSO, RETRACCION, NECROSIS DE LA BOCA </t>
  </si>
  <si>
    <t xml:space="preserve">LAPAROTOMIA Y DRENAJE DE ABSCESO SUBFRENICO, SUBHEPATICO, INTERASAS - FONDO DE SACO DE DOUGLAS, ETC. </t>
  </si>
  <si>
    <t>HERNIOPLASTIA POR HERNIA ATASCADA</t>
  </si>
  <si>
    <t>EVENTRACION ADQUIRIDA</t>
  </si>
  <si>
    <t>EVENTRACION HERNIA RECIDIVADA</t>
  </si>
  <si>
    <t>LAPAROTOMIA POR HEMOPERITONEO NEONATAL (TRAUMA DE VISCERA MACIZA PERIPARTO)</t>
  </si>
  <si>
    <t>HERNIOPLASTIA INGUINAL BILATERAL</t>
  </si>
  <si>
    <t>CIERRE QUIRURGICO DE FISTULA ENTEROCUTANEAS</t>
  </si>
  <si>
    <t xml:space="preserve">             </t>
  </si>
  <si>
    <t>MÓDULOS OTORRINOLARINGOLOGÍA</t>
  </si>
  <si>
    <t>Impedanciometría</t>
  </si>
  <si>
    <t xml:space="preserve">Potenciales evocados Auditivos </t>
  </si>
  <si>
    <t xml:space="preserve">Foniatría x sesión </t>
  </si>
  <si>
    <t>Taponaje nasal anterior</t>
  </si>
  <si>
    <t>Síndrome de hemorragia nasal posterior</t>
  </si>
  <si>
    <t>Laboratorio de Voz</t>
  </si>
  <si>
    <t>DILATACION ESOFAGICA CON BALONES NEUMATICOS (POR SESION)</t>
  </si>
  <si>
    <t>MEDICION DE CABOS ATRESICOS CON RADIOSCOPIA EN ATRESIA DE ESOFAGO CON CABOS DISTANTES</t>
  </si>
  <si>
    <t>ESCLEROSIS ENDOSCOPICA PARA VARICES ESOFAGICAS (POR SESION)</t>
  </si>
  <si>
    <t>ESOFAGOSTOMIA</t>
  </si>
  <si>
    <t>VALOR Galeno quirúrgico:  $ 1,00</t>
  </si>
  <si>
    <t>ARANCELES</t>
  </si>
  <si>
    <t>Gastrectomía subtotal por patología benigna. Vagotomía troncular con antrectomía o hemigastrectomía</t>
  </si>
  <si>
    <t>08.03.03</t>
  </si>
  <si>
    <t>ECOGRAFIAS  DE  URGENCIA  AL  VALOR  PACTADO  SE  AGREGA  20%</t>
  </si>
  <si>
    <t>Colecistectomía</t>
  </si>
  <si>
    <t>Apendicectomía</t>
  </si>
  <si>
    <t xml:space="preserve">UNIDADES QUIRURGICAS SEGÚN NIVEL DE COMPLEJIDAD </t>
  </si>
  <si>
    <t>CODIGO</t>
  </si>
  <si>
    <t>DETALLE</t>
  </si>
  <si>
    <t>NIVEL</t>
  </si>
  <si>
    <t>OPERACIONES EN DIENTES, ENCÍA, MAXILAR INFERIOR</t>
  </si>
  <si>
    <t>1370</t>
  </si>
  <si>
    <t>Implante de Marcapasos Bicamerales</t>
  </si>
  <si>
    <t>Implante de Cardiodesfibriladores</t>
  </si>
  <si>
    <t>Implante de Catéter de Balón de contra pulsación</t>
  </si>
  <si>
    <t>M.C.C.P.5 Cod. 07.10.05</t>
  </si>
  <si>
    <t>2937</t>
  </si>
  <si>
    <t>Implante de Resincronizadores</t>
  </si>
  <si>
    <t>Cirugía de la Vena Cava, Implante de filtros de Vena Cava</t>
  </si>
  <si>
    <t>M.C.C.P.6 Cod. 07.10.06</t>
  </si>
  <si>
    <t>3420</t>
  </si>
  <si>
    <t>Cirugía de Revascularización de miembros inferiores o superiores</t>
  </si>
  <si>
    <t>Endarterectomía carotidea</t>
  </si>
  <si>
    <t>Derivación aorto, uni o biilíaca</t>
  </si>
  <si>
    <t xml:space="preserve">Derivación ilíacafemoral, uni o bifemoral </t>
  </si>
  <si>
    <t>Explante de prótesis trombosadas o infectadas</t>
  </si>
  <si>
    <t>M.C.C.P.7 Cod. 07.10.07</t>
  </si>
  <si>
    <t>Tratamiento quirúrgico de Aneurisma de la Aorta Abdominal</t>
  </si>
  <si>
    <t>Implante de endoprótesis. Cirugía endovascular</t>
  </si>
  <si>
    <t>Esternotomía exploradora en casos de trauma abierto o cerrado, por re intervención posoperatoria por sangrado o por mediastinitis</t>
  </si>
  <si>
    <t>Cierre plástico de esternón con músculos pectorales, omentoplastía</t>
  </si>
  <si>
    <t>LAS URGENCIAS TIENEN UN RECARGO DEL 20%</t>
  </si>
  <si>
    <t xml:space="preserve">CIRUGIAS CARDIOVASCULAR PERIFERICA: </t>
  </si>
  <si>
    <t xml:space="preserve">UNIDAD GALENO CCVP:  </t>
  </si>
  <si>
    <t>UNIDAD GASTO QUIRÚRGICO:</t>
  </si>
  <si>
    <t>SANATORIO ARGENTINO</t>
  </si>
  <si>
    <t>.08  .01  .02</t>
  </si>
  <si>
    <t>32   .19  .06</t>
  </si>
  <si>
    <t>.08  .01  .08</t>
  </si>
  <si>
    <t>32   .19  .07</t>
  </si>
  <si>
    <t>.08  .01  .07</t>
  </si>
  <si>
    <t>32   .19  .08</t>
  </si>
  <si>
    <t>32   .19  .09</t>
  </si>
  <si>
    <t>32   .19  .10</t>
  </si>
  <si>
    <t>.08  .01  .10</t>
  </si>
  <si>
    <t>32   .19  .11</t>
  </si>
  <si>
    <t>.08  .01  .05</t>
  </si>
  <si>
    <t>Resección total Nariz</t>
  </si>
  <si>
    <t>12.06.02</t>
  </si>
  <si>
    <t>Osteotomía correctiva maxilar superior o inferior</t>
  </si>
  <si>
    <t>A convenir</t>
  </si>
  <si>
    <t>12.07.03</t>
  </si>
  <si>
    <t>Reparación. Alargamiento. Acortamiento. Injerto huesos de la cara</t>
  </si>
  <si>
    <t>12.08.01</t>
  </si>
  <si>
    <t>Artrocentesis: Diagnostica y terapéutica de Articulación Temporo mandibular</t>
  </si>
  <si>
    <t>12.09.01</t>
  </si>
  <si>
    <t>Artrotomía temporo mandibular. Condilectomía baja, alta</t>
  </si>
  <si>
    <t>12.10.03</t>
  </si>
  <si>
    <t>Artroplastia temporo mandibular. Menisco. Capsula. Shaving.</t>
  </si>
  <si>
    <t>12.12.02</t>
  </si>
  <si>
    <t>Biopsia, drenaje, extracción cuerpo extraño articulación temporo mandibular</t>
  </si>
  <si>
    <t>12.12.04</t>
  </si>
  <si>
    <t>Luxación de Articulación temporo mandibular. Reducción. Inmovilización</t>
  </si>
  <si>
    <t>CIRUGIAS NO NOMENCLADAS</t>
  </si>
  <si>
    <t>32   .05  .06</t>
  </si>
  <si>
    <t>.03  .09  .04</t>
  </si>
  <si>
    <t>INCISION Y DRENAJE DE ABSCESO DEL PISO DE LA BOCA</t>
  </si>
  <si>
    <t>32   .06  .01</t>
  </si>
  <si>
    <t>.03  .10  .08</t>
  </si>
  <si>
    <t>SUTURA DE HERIDA SIN INTERESAR AREAS NOBLES</t>
  </si>
  <si>
    <t>32   .06  .02</t>
  </si>
  <si>
    <t>.03  .10  .01</t>
  </si>
  <si>
    <t>32   .06  .03</t>
  </si>
  <si>
    <t>.03  .12  .01</t>
  </si>
  <si>
    <t>32   .06  .04</t>
  </si>
  <si>
    <t>.03  .12  .02</t>
  </si>
  <si>
    <t>32   .06  .05</t>
  </si>
  <si>
    <t>.03  .12   3</t>
  </si>
  <si>
    <t>32   .06  .06</t>
  </si>
  <si>
    <t>.03  .10  .02</t>
  </si>
  <si>
    <t>32   .06  .09</t>
  </si>
  <si>
    <t>.03  .04  .08</t>
  </si>
  <si>
    <t>32   .06  .10</t>
  </si>
  <si>
    <t>.03  .04  .03</t>
  </si>
  <si>
    <t>32   .06  .11</t>
  </si>
  <si>
    <t>.03  .12  .05</t>
  </si>
  <si>
    <t>32   .07  .01</t>
  </si>
  <si>
    <t>32   .07  .03</t>
  </si>
  <si>
    <t>.03  .11  .04</t>
  </si>
  <si>
    <t>32   .07  .04</t>
  </si>
  <si>
    <t>.03  .11  .01</t>
  </si>
  <si>
    <t>GLOSOPLASTIA ‐ HEMIGLOSECTOMIA ‐ RESECCION EN CUÑA DE LENGUA</t>
  </si>
  <si>
    <t>32   .08  .01</t>
  </si>
  <si>
    <t>.03  .08  .07</t>
  </si>
  <si>
    <t>32   .08  .02</t>
  </si>
  <si>
    <t>32   .08  .03</t>
  </si>
  <si>
    <t>.03  .08  .06</t>
  </si>
  <si>
    <t>32   .08  .04</t>
  </si>
  <si>
    <t>.03  .13  .03</t>
  </si>
  <si>
    <t>32   .08  .05</t>
  </si>
  <si>
    <t>.03  .13  .05</t>
  </si>
  <si>
    <t>32   .08  .06</t>
  </si>
  <si>
    <t>.03  .13  .04</t>
  </si>
  <si>
    <t>32   .08  .07</t>
  </si>
  <si>
    <t>.03  .08  .01</t>
  </si>
  <si>
    <t>32   .08  .08</t>
  </si>
  <si>
    <t>.03  .08  .03</t>
  </si>
  <si>
    <t>32   .08  .09</t>
  </si>
  <si>
    <t>OPERACIONES EN LA PIEL Y TEJIDO CELULAR SUBCUTÁNEO</t>
  </si>
  <si>
    <t>13.01.01</t>
  </si>
  <si>
    <t>Escisión de quiste dermoideo sacro coccígeo</t>
  </si>
  <si>
    <t>13.01.02</t>
  </si>
  <si>
    <t xml:space="preserve">Escisión amplia de lesión o tumor maligno de piel (incluye reparación plástica)
</t>
  </si>
  <si>
    <t>13.01.03</t>
  </si>
  <si>
    <t xml:space="preserve">Escisión radical de angioma cavernoso mayor de 5 cm. de diámetro (incluye reparación plástica)
</t>
  </si>
  <si>
    <t xml:space="preserve">13.01.04
</t>
  </si>
  <si>
    <t xml:space="preserve">Escisión local de lesión de piel o glándula cicatrizal, inflamatoria,congénita o tumoral benigna (quiste sebáceo, ántrax, nevus, etc.)   incluye reparación plástica
</t>
  </si>
  <si>
    <t xml:space="preserve">13.01.05
</t>
  </si>
  <si>
    <t>Incisión y drenaje de absceso superficial, hidrosadenitis, quiste sebáceo infectado, forúnculo, panadizo, hematoma, ántrax, etc.</t>
  </si>
  <si>
    <t>13.01.06</t>
  </si>
  <si>
    <t>ESCISION LOCAL DE LESION DE PANCREAS (ADENOMA-SECUESTRECTOMIA) DRENAJE DE SEUDOQUISTE</t>
  </si>
  <si>
    <t>SUTURA DE PANCREAS- BIOPSIA DE PANCREAS</t>
  </si>
  <si>
    <t>ANASTOMOSIS PANCREATO DIGESTIVA (DERIVACION INTERNA DE SEUDO QUISTE DE PANCREAS) PANCREATOGASTROSTOMIA. PANCREATOYEYUNOSTOMIA CISTOGASTROSTOMIA Y CISTOYEYUNOSTOMIA</t>
  </si>
  <si>
    <t>PANCREATECTOMIA 95% POR HIPOGLUCEMIA. HIPERINSULINEMIA O POR TUMOR. PANCREATECTOMIA CORPORO-CAUDAL</t>
  </si>
  <si>
    <t>DUODENOPANCREATECTOMIA</t>
  </si>
  <si>
    <t>BAZO</t>
  </si>
  <si>
    <t>.28</t>
  </si>
  <si>
    <t>PUNCION ESPLENICA. ESPLENOPORTOGRAFIA.</t>
  </si>
  <si>
    <t>ESPLENECTOMIA</t>
  </si>
  <si>
    <t xml:space="preserve">13.01.14
</t>
  </si>
  <si>
    <t>Incisión y drenaje de absceso profundo subaponeurótico. Extracción de cuerpo extraño profundo</t>
  </si>
  <si>
    <t xml:space="preserve">13.01.15
</t>
  </si>
  <si>
    <t>Implantación de “pellets” en tejido subcutáneo</t>
  </si>
  <si>
    <t>13.01.15</t>
  </si>
  <si>
    <t>Sutura de herida de piel y celular subcutáneo mayor de 10 cm. , o de 5 cm. En cara, con o sin cierre plástico por colgajo</t>
  </si>
  <si>
    <t xml:space="preserve">OPERACIONES DE CIRUGÍA PLÁSTICA Y REPARADORA
</t>
  </si>
  <si>
    <t xml:space="preserve">13.02.01
</t>
  </si>
  <si>
    <t xml:space="preserve">13.02.02
</t>
  </si>
  <si>
    <t>Cesación de Tabaco Taller</t>
  </si>
  <si>
    <t>28.01.26</t>
  </si>
  <si>
    <t>Medición Pico Flujo Espiratorio</t>
  </si>
  <si>
    <t>28.01.27</t>
  </si>
  <si>
    <t>Adaptación y control CPAP</t>
  </si>
  <si>
    <t>29.51.30</t>
  </si>
  <si>
    <t>Polisomnografía (Poligraf. + EEG, c/oximet.)</t>
  </si>
  <si>
    <t>Videopolisomnografía noche</t>
  </si>
  <si>
    <t>Evaluación Respiratoria Jubilatoria o Laboral</t>
  </si>
  <si>
    <t>VALOR HONORARIOS</t>
  </si>
  <si>
    <t>Punción Pleural c/trocad</t>
  </si>
  <si>
    <t>Punción Pleural diagnóstica</t>
  </si>
  <si>
    <t>Punción Pleural evacuadora</t>
  </si>
  <si>
    <t>CARDIOLOGÍA PEDIATRICA</t>
  </si>
  <si>
    <t>NOMENCLADOR ASCI</t>
  </si>
  <si>
    <t>CODIGOS</t>
  </si>
  <si>
    <t>2. Abordaje trans-orales a la unión Occipitocervical</t>
  </si>
  <si>
    <t>3. Tumores del tronco cerebral.</t>
  </si>
  <si>
    <t xml:space="preserve">VALOR DE LA UNIDAD NEUROQUIRURGICA: </t>
  </si>
  <si>
    <t>Histerectomía radical</t>
  </si>
  <si>
    <t>Vulvectomía radical</t>
  </si>
  <si>
    <t xml:space="preserve">MÓDULO DE HISTEROSCOPÍA   DIAGNÓSTICA </t>
  </si>
  <si>
    <t>TOTAL MODULO:</t>
  </si>
  <si>
    <t>MÓDULO DE HISTEROSCOPÍA OPERATORIA   TERAPÉUTICA</t>
  </si>
  <si>
    <t xml:space="preserve">INCISION Y DRENAJE DE VULVA </t>
  </si>
  <si>
    <t>TIROIDECTOMA TOTAL</t>
  </si>
  <si>
    <t>HEMORROIDECTOMIA</t>
  </si>
  <si>
    <t>HERNIOPLASTIA</t>
  </si>
  <si>
    <t>32   .34  .05</t>
  </si>
  <si>
    <t>.11  .02  .01</t>
  </si>
  <si>
    <t>32   .34  .06</t>
  </si>
  <si>
    <t>32   .34  .07</t>
  </si>
  <si>
    <t>.11  .02  .02</t>
  </si>
  <si>
    <t>32   .34  .08</t>
  </si>
  <si>
    <t>.11  .03  .02</t>
  </si>
  <si>
    <t>32   .35  .01</t>
  </si>
  <si>
    <t>.13  .01  .09</t>
  </si>
  <si>
    <t>32   .35  .02</t>
  </si>
  <si>
    <t>.12  .16  .08</t>
  </si>
  <si>
    <t>32   .35  .03</t>
  </si>
  <si>
    <t>32   .35  .04</t>
  </si>
  <si>
    <t>.12  .14  .02</t>
  </si>
  <si>
    <t>32   .35  .05</t>
  </si>
  <si>
    <t>32   .35  .06</t>
  </si>
  <si>
    <t>.13  .02  .02</t>
  </si>
  <si>
    <t>32   .35  .07</t>
  </si>
  <si>
    <t>.12  .14  .01</t>
  </si>
  <si>
    <t>AMPUTACION DE POLIDACTILIA ARTICULADA</t>
  </si>
  <si>
    <t>32   .35  .08</t>
  </si>
  <si>
    <t>ESCISION LOCAL DE LESION DE NASOFARINGE</t>
  </si>
  <si>
    <t>TIROIDECTOMIA TOTAL CON VACIAMIENTO GAGLIONAR</t>
  </si>
  <si>
    <t>TIROIDECTOMIA TOTAL CON VACIAMIENTO GAGLIONAR RADICAL BILATERAL</t>
  </si>
  <si>
    <t xml:space="preserve">Todas las cirugias detalladas incluyen : </t>
  </si>
  <si>
    <t xml:space="preserve"> - Honorarios  del especialista</t>
  </si>
  <si>
    <t xml:space="preserve"> - Honorarios  del ayudante</t>
  </si>
  <si>
    <t xml:space="preserve"> - Derechos quirúrgicos </t>
  </si>
  <si>
    <t xml:space="preserve">No está incluido en los valores de éstas cirugias, lo siguiente : </t>
  </si>
  <si>
    <t xml:space="preserve"> - Medicamentos </t>
  </si>
  <si>
    <t xml:space="preserve"> - Material descartable</t>
  </si>
  <si>
    <t xml:space="preserve"> - Honorarios del anestesísta</t>
  </si>
  <si>
    <t xml:space="preserve"> - Prótesis</t>
  </si>
  <si>
    <t xml:space="preserve"> - Otras prácticas</t>
  </si>
  <si>
    <t xml:space="preserve"> - Internación  ( gasto pensión o día cama )</t>
  </si>
  <si>
    <t>NO SE ACEPTA</t>
  </si>
  <si>
    <t xml:space="preserve">25.01.04 </t>
  </si>
  <si>
    <t>25.01.06</t>
  </si>
  <si>
    <t>29.01.02</t>
  </si>
  <si>
    <t>Potenciales Evocados</t>
  </si>
  <si>
    <t>31.01.04</t>
  </si>
  <si>
    <t>Pruebas Supraliminares</t>
  </si>
  <si>
    <t>31.01.23</t>
  </si>
  <si>
    <t xml:space="preserve">Audiometría por juego </t>
  </si>
  <si>
    <t>Logoaudiometría</t>
  </si>
  <si>
    <t>Selección de Audìfonos</t>
  </si>
  <si>
    <t>Audiometría Tonal</t>
  </si>
  <si>
    <t>Rehabilitación a domicilio</t>
  </si>
  <si>
    <t>Rehabilitación del Lenguaje</t>
  </si>
  <si>
    <t>31.01.34</t>
  </si>
  <si>
    <t>Detección precoz de Hipoacusia</t>
  </si>
  <si>
    <t>31.01.35</t>
  </si>
  <si>
    <t>Adaptación de audífonos</t>
  </si>
  <si>
    <t>31.01.38</t>
  </si>
  <si>
    <t>31.01.39</t>
  </si>
  <si>
    <t>31.50.21</t>
  </si>
  <si>
    <t>Prueba de Dunción Tubaria</t>
  </si>
  <si>
    <t>31.02.35</t>
  </si>
  <si>
    <t>Otoemisiones acústicas</t>
  </si>
  <si>
    <t>42.01.02</t>
  </si>
  <si>
    <t>1º Consulta en consultorio</t>
  </si>
  <si>
    <t>1º Consulta a domicilio</t>
  </si>
  <si>
    <t>ELECTROFISIOLOGÍA</t>
  </si>
  <si>
    <t>MÓDULOS DE INTERVENCIONES ELECTROFISIOLÓGICAS</t>
  </si>
  <si>
    <t>UNIDAD GALENO ELECTRO-FISIOLOGÍA</t>
  </si>
  <si>
    <t>UNIDAD GASTO QUIRÚRGICO</t>
  </si>
  <si>
    <t>Ablación por catéter por radiofrecuencua</t>
  </si>
  <si>
    <t>Estudio electrofisiológico del Haz de His</t>
  </si>
  <si>
    <t>Cardioversión eléctrica</t>
  </si>
  <si>
    <t>Aislamiento eléctrico de venas pulmonares</t>
  </si>
  <si>
    <t>Tilt Table Test</t>
  </si>
  <si>
    <t>Programación de marcapasos, Cardiodesfribiladores, Resincronizadores cardíacos</t>
  </si>
  <si>
    <t>MÓDULOS DE IMPLANTE DE DISPOSITIVOS CARDÍACOS</t>
  </si>
  <si>
    <t>UNIDAD GALENO CCVP</t>
  </si>
  <si>
    <t>Implante de marcapaso Recolocación de marcapaso</t>
  </si>
  <si>
    <t>Plastica de bolsillo de marcapaso</t>
  </si>
  <si>
    <t>Implante de marcapaso unicameral</t>
  </si>
  <si>
    <t>Implante de marcapaso bicameral</t>
  </si>
  <si>
    <t>Implante de cardiodesfribiladores</t>
  </si>
  <si>
    <t>Implante de resincronizadores cardíacos</t>
  </si>
  <si>
    <t>Implante de marcapasos epicárdicos</t>
  </si>
  <si>
    <t>DICHAS PRÁCTICAS DEBEN SER REALIZADAS POR MÉDICO CON ESPECIALIDAD EN ELECTROFISIOLOGÍA CERTIFICADA POR SADEC, FAC Y/O SAC.</t>
  </si>
  <si>
    <t>UNIDADES DE GASTO QUIRÚRGICO</t>
  </si>
  <si>
    <t>PROCEDIMIENTOS VIDEOENDOSCOPÍA ALTA, BAJA</t>
  </si>
  <si>
    <t>Total de Gastos:</t>
  </si>
  <si>
    <t>Excluye: Honorarios de anestesista</t>
  </si>
  <si>
    <t>En caso de realizarse .los dos procedimientos se cobra el 50% de la segunda.</t>
  </si>
  <si>
    <t>5% DE SUPERFICIE CORPORAL Y POR CADA FRACCION DE 5 % POR SESION SIN GENITALES POR CURACION Y HASTA 5%</t>
  </si>
  <si>
    <t>32   .36  .08</t>
  </si>
  <si>
    <t>32   .36  .09</t>
  </si>
  <si>
    <t>32   .36  .10</t>
  </si>
  <si>
    <t>.13  .02  .06</t>
  </si>
  <si>
    <t>BALNEOTERAPIA</t>
  </si>
  <si>
    <t>Consulta Quirúrgica Pediátrica:</t>
  </si>
  <si>
    <t>Código Nomenclador:</t>
  </si>
  <si>
    <t>32.37.01</t>
  </si>
  <si>
    <t>Valor: 50 GQ</t>
  </si>
  <si>
    <t>Interconsulta Quirúrgica pediátrica:</t>
  </si>
  <si>
    <t>32.37.02</t>
  </si>
  <si>
    <t>Valor:  100 GQ</t>
  </si>
  <si>
    <t>El Valor de la interconsulta en caso de no ser cubierto por la obra social se facturara por reintegro</t>
  </si>
  <si>
    <t>CIRUGIA DE URGENCIA NOCTURNA ‐ FERIADOS:</t>
  </si>
  <si>
    <t>‐ Se tomará como feriado Sábados luego de las 12:00 hs, hasta el día Lunes a las 08:00 AM.</t>
  </si>
  <si>
    <t>‐ Se tomará como nocturna aquella comprendida ente las 21:00 horas y las 07:00horas) y ambos tendrán un recargo del 20% en los honorarios quirúrgicos habituales.</t>
  </si>
  <si>
    <t>2.500 grs.</t>
  </si>
  <si>
    <t>INTERVENCIONES MÚLTIPLES:</t>
  </si>
  <si>
    <t>Exéresis combinada de tumor maligno de piso de boca y vaciamiento cervical. Operación comando de piso de boca</t>
  </si>
  <si>
    <t>03.09.02</t>
  </si>
  <si>
    <t>Escisión ampliada de mucosa bucal y reconstrucción inmediata con injerto o colgajo, incluye toma de injerto o preparación de colgajo</t>
  </si>
  <si>
    <t>03.09.04</t>
  </si>
  <si>
    <t>Incisión y drenaje de piso de boca. Biopsia de mucosa bucal o piso de boca, sutura de boca</t>
  </si>
  <si>
    <t>03.09.05</t>
  </si>
  <si>
    <t>03.09.06</t>
  </si>
  <si>
    <t>Exéresis de lesión benigna de piso de boca</t>
  </si>
  <si>
    <t>03.09.07</t>
  </si>
  <si>
    <t>Exéresis endooral de tumor benigno</t>
  </si>
  <si>
    <t>03.09.08</t>
  </si>
  <si>
    <t>Exéresis endooral de tumor maligno</t>
  </si>
  <si>
    <t>03.09.09</t>
  </si>
  <si>
    <t>Exéresis endooral de tumor con resección ósea</t>
  </si>
  <si>
    <t>03.09.10</t>
  </si>
  <si>
    <t>Exéresis combinada por tumor maligno de mucosa bucal y vaciamiento cervical</t>
  </si>
  <si>
    <t>OPERACIONES EN LOS LABIOS</t>
  </si>
  <si>
    <t>03.10.01</t>
  </si>
  <si>
    <t>---</t>
  </si>
  <si>
    <t>03.10.02</t>
  </si>
  <si>
    <t>03.10.03</t>
  </si>
  <si>
    <t>03.10.04</t>
  </si>
  <si>
    <t>Escisión amplia en cuña de labio por tumor maligno</t>
  </si>
  <si>
    <t>03.10.05</t>
  </si>
  <si>
    <t>Queiloplastía de Bernard, Borow o similar, escisión de tumor de labio y reconstrucción inmediata por deslizamiento</t>
  </si>
  <si>
    <t>03.10.06</t>
  </si>
  <si>
    <t>Resección de lesión de labio y vaciamiento</t>
  </si>
  <si>
    <t>03.10.07</t>
  </si>
  <si>
    <t>Escisión local de lesión benigna de labio</t>
  </si>
  <si>
    <t>03.10.08</t>
  </si>
  <si>
    <t>Incisión y drenaje de absceso de labio, sutura y/o biopsia de labio</t>
  </si>
  <si>
    <t>03.10.09</t>
  </si>
  <si>
    <t>Resección del borde bermellón (lip-shaving)</t>
  </si>
  <si>
    <t>03.10.10</t>
  </si>
  <si>
    <t>Resección de lesión de labio y colgajos locales bilaterales</t>
  </si>
  <si>
    <t>OPERACIONES EN LA LENGUA</t>
  </si>
  <si>
    <t>03.11.01</t>
  </si>
  <si>
    <t>.08  .02  .08</t>
  </si>
  <si>
    <t>32   .20  .04</t>
  </si>
  <si>
    <t>.08  .02  .06</t>
  </si>
  <si>
    <t>32   .20  .05</t>
  </si>
  <si>
    <t>32   .20  .06</t>
  </si>
  <si>
    <t>.08  .03  .04</t>
  </si>
  <si>
    <t>32   .20  .07</t>
  </si>
  <si>
    <t>.08  .02  .03</t>
  </si>
  <si>
    <t>32   .20  .08</t>
  </si>
  <si>
    <t>32   .20  .09</t>
  </si>
  <si>
    <t>32   .20  .10</t>
  </si>
  <si>
    <t>32   .20  .11</t>
  </si>
  <si>
    <t>32   .20  .12</t>
  </si>
  <si>
    <t>.08  .02  .14</t>
  </si>
  <si>
    <t>32   .20  .13</t>
  </si>
  <si>
    <t>32   .20  .14</t>
  </si>
  <si>
    <t>32   .20  .15</t>
  </si>
  <si>
    <t>32   .20  .16</t>
  </si>
  <si>
    <t>32   .20  .17</t>
  </si>
  <si>
    <t>.08  .02  .05</t>
  </si>
  <si>
    <t>32   .20  .18</t>
  </si>
  <si>
    <t>CIERRE DE EVISCERACION</t>
  </si>
  <si>
    <t>.08  .04  .03</t>
  </si>
  <si>
    <t>32   .20  .19</t>
  </si>
  <si>
    <t>.08  .02  .04</t>
  </si>
  <si>
    <t>32   .20  .20</t>
  </si>
  <si>
    <t>32   .20  .21</t>
  </si>
  <si>
    <t>32   .20  .22</t>
  </si>
  <si>
    <t>HERNIOPLASTIA INGUINAL INDIRECTA MASCULINA EN PACIENTE MENOR A 1</t>
  </si>
  <si>
    <t>AÑO</t>
  </si>
  <si>
    <t>32   .20  .23</t>
  </si>
  <si>
    <t>32   .20  .24</t>
  </si>
  <si>
    <t>PLASTICA SOBRE OSTOMAS (PROLAPSO, RETRACCION, NECROSIS DE LA BOCA</t>
  </si>
  <si>
    <t>32   .20  .25</t>
  </si>
  <si>
    <t>LAPAROTOMIA Y DRENAJE DE ABSCESO SUBFRENICO, SUBHEPATICO, INTERASAS ‐ FONDO DE SACO DE DOUGLAS, ETC.</t>
  </si>
  <si>
    <t>32   .20  .26</t>
  </si>
  <si>
    <t>32   .20  .27</t>
  </si>
  <si>
    <t>REPARACION DE LA FISTULA VESICO‐INTESTINAL CONGENITA</t>
  </si>
  <si>
    <t>CIERRE DE GASTROSQUISIS U ONFALOCELE POR PROCEDIMIENTOS PROGRESIVOS SILOS DE SCHUSTER O SIMILARES</t>
  </si>
  <si>
    <t>32   .21  .01</t>
  </si>
  <si>
    <t>32   .21  .02</t>
  </si>
  <si>
    <t>.08  .04  .06</t>
  </si>
  <si>
    <t>ENTEROLISIS INTESTINAL Y PROCEDIMIENTO DE NOBLE. CHILD‐PHILLIP Y SIMILARES (PUEDE SUMARSE A OTROS PROCEDIMIENTOS QUIRURGICOS)</t>
  </si>
  <si>
    <t>32   .21  .03</t>
  </si>
  <si>
    <t>.08  .04  .04</t>
  </si>
  <si>
    <t>32   .21  .04</t>
  </si>
  <si>
    <t>32   .21  .05</t>
  </si>
  <si>
    <t>32   .21  .06</t>
  </si>
  <si>
    <t>Vagotomía troncular y piloroplastia o gastroenteroanastomosis</t>
  </si>
  <si>
    <t>08.03.08</t>
  </si>
  <si>
    <t>Piloromiotomía. Piloroplastia</t>
  </si>
  <si>
    <t>08.03.09</t>
  </si>
  <si>
    <t>Reconstrucción de gastroenteroanastomosis. Transformación en Y de Roux de una anastomosis gastroyeyunal</t>
  </si>
  <si>
    <t>08.03.10</t>
  </si>
  <si>
    <t>Cierre de fístula gastrocólica o gastroyeyunocólica</t>
  </si>
  <si>
    <t>08.03.11</t>
  </si>
  <si>
    <t>Cierre de gastrostomía u otra fístula externa del estómago</t>
  </si>
  <si>
    <t>08.03.12</t>
  </si>
  <si>
    <t>Vagotomía troncular. Vagotomía superselectiva</t>
  </si>
  <si>
    <t>08.03.13</t>
  </si>
  <si>
    <t>Parche yeyunal en duodeno por lesiones traumáticas</t>
  </si>
  <si>
    <t>08.03.14</t>
  </si>
  <si>
    <t>Vólvulo gástrico, devolvulación y gastropexia</t>
  </si>
  <si>
    <t>08.03.15</t>
  </si>
  <si>
    <t>Resección segmentaria de duodeno</t>
  </si>
  <si>
    <t>08.03.16</t>
  </si>
  <si>
    <t>03.11.03</t>
  </si>
  <si>
    <t>Escisión local de lesión benigna de lengua oral</t>
  </si>
  <si>
    <t>03.11.04</t>
  </si>
  <si>
    <t>Glosoplastia</t>
  </si>
  <si>
    <t>03.11.05</t>
  </si>
  <si>
    <t>Glosotomía con drenaje de absceso Exéresis de cuerpo extraño. Sección de frenillo lingual. Sutura o biopsia de lengua</t>
  </si>
  <si>
    <t>03.11.06</t>
  </si>
  <si>
    <t>Exéresis de lengua oral y faríngea</t>
  </si>
  <si>
    <t>OPERACIONES EN EL PALADAR Y LA ÚVULA</t>
  </si>
  <si>
    <t>03.12.01</t>
  </si>
  <si>
    <t>03.12.02</t>
  </si>
  <si>
    <t>Resección parcial de paladar por lesión benigna</t>
  </si>
  <si>
    <t>03.12.03</t>
  </si>
  <si>
    <t>Resección total de paladar</t>
  </si>
  <si>
    <t xml:space="preserve">03.12.04
</t>
  </si>
  <si>
    <t>Escisión local de lesión pulmonar o biopsia pulmonar por toracotomía o videotoracoscopía, resección de tumor benigno o metastásico, resecciones pulmonares atípicas. Cirugía resectiva en el neumotórax.</t>
  </si>
  <si>
    <t>05.04.03</t>
  </si>
  <si>
    <t xml:space="preserve">SUTURA DE HERIDA EN CARA SIN INTERESAR AREAS NOBLES </t>
  </si>
  <si>
    <t xml:space="preserve">SUTURA DE HERIDA EN CARA QUE INTERESE AREAS NOBLES (PARPADOS, VIA LAGRIMAL) </t>
  </si>
  <si>
    <t>CIRUGIA DE LA TERCERA Y CUARTA PORCION DEL NERVIO FACIAL</t>
  </si>
  <si>
    <t>CUELLO</t>
  </si>
  <si>
    <t>FISTULOGRAFIA EN MALFORMACION BRANQUIAL</t>
  </si>
  <si>
    <t>INCISION Y DRENAJE EN QUISTE TIROGLOSO O BRANQUIAL INFECTADO.</t>
  </si>
  <si>
    <t>URETROPLASTIA POR HIPOSPADIA ANTERIOR ‐ URETROPLASTIA ESCROTALO PERINEAL POR TIEMPO OPERATORIO</t>
  </si>
  <si>
    <t>32   .31  .01</t>
  </si>
  <si>
    <t>.10  .03  .01</t>
  </si>
  <si>
    <t>32   .31  .02</t>
  </si>
  <si>
    <t>32   .31  .03</t>
  </si>
  <si>
    <t>32   .31  .04</t>
  </si>
  <si>
    <t>32   .31  .05</t>
  </si>
  <si>
    <t>32   .31  .06</t>
  </si>
  <si>
    <t>32   .31  .07</t>
  </si>
  <si>
    <t>.10  .03  .02</t>
  </si>
  <si>
    <t>32   .31  .08</t>
  </si>
  <si>
    <t>32   .32  .01</t>
  </si>
  <si>
    <t>32   .32  .02</t>
  </si>
  <si>
    <t>32   .32  .03</t>
  </si>
  <si>
    <t>.10  .07  .11</t>
  </si>
  <si>
    <t>32   .32  .04</t>
  </si>
  <si>
    <t>.10  .05  .08</t>
  </si>
  <si>
    <t>32   .32  .05</t>
  </si>
  <si>
    <t>32   .32  .06</t>
  </si>
  <si>
    <t>.11  .03  .11</t>
  </si>
  <si>
    <t>32   .32  .07</t>
  </si>
  <si>
    <t>.10  .05  .07</t>
  </si>
  <si>
    <t>32   .32  .08</t>
  </si>
  <si>
    <t>.11  .03  .15</t>
  </si>
  <si>
    <t>32   .32  .09</t>
  </si>
  <si>
    <t>32   .32  .10</t>
  </si>
  <si>
    <t>.10  .05  .03</t>
  </si>
  <si>
    <t>32   .32  .11</t>
  </si>
  <si>
    <t>.10  .05  .04</t>
  </si>
  <si>
    <t>32   .32  .12</t>
  </si>
  <si>
    <t>.10  .07  .10</t>
  </si>
  <si>
    <t>32   .32  .13</t>
  </si>
  <si>
    <t>.10  .07  .09</t>
  </si>
  <si>
    <t>32   .32  .14</t>
  </si>
  <si>
    <t>32   .32  .15</t>
  </si>
  <si>
    <t>02.08.11</t>
  </si>
  <si>
    <t>02.07.80</t>
  </si>
  <si>
    <t>PRACTICA COMÚN</t>
  </si>
  <si>
    <t>Campimetría computarizada</t>
  </si>
  <si>
    <t>RFG digital bilateral</t>
  </si>
  <si>
    <t>RG digital bilateral</t>
  </si>
  <si>
    <t>Ecografía A o B unilateral</t>
  </si>
  <si>
    <t>Ecobiometría/Ecometría unilateral</t>
  </si>
  <si>
    <t>Ejercicios ortópticos ( 10 sesiones )</t>
  </si>
  <si>
    <t>TRATAMIENTOS CON LASER</t>
  </si>
  <si>
    <t>Tratamiento con Laser Argon para Retina por sesión</t>
  </si>
  <si>
    <t>YAG Laser ( capsulotomía posterior 2 sesiones incluidas)</t>
  </si>
  <si>
    <t>Trabeculoplastia, iridotomía, iridoplastia (laser de argon)</t>
  </si>
  <si>
    <t>Fotocoagulación Laser Argon unilateral por sesión</t>
  </si>
  <si>
    <t>OPERACIONES DE LOS PÁRPADOS</t>
  </si>
  <si>
    <t>Entropion, Ectropion, Blefaroplastia(cosmética de párpado)</t>
  </si>
  <si>
    <t>OPERACIONES DE CONJUNTIVA</t>
  </si>
  <si>
    <t>Escisión lesión conjuntival (pterigion, nevus, epitelioma,quiste)</t>
  </si>
  <si>
    <t>Conjuntivoplastia (flapping, recubrimiento)</t>
  </si>
  <si>
    <t>OPERACIONES DE MÚSCULOS EXTRAOCULARES</t>
  </si>
  <si>
    <t>Estrab. C/ desviac. Verticales(rectos horizontales+verticales u oblicuos)</t>
  </si>
  <si>
    <t>OPERACIONES DEL IRIS Y CUERPO CILIAR</t>
  </si>
  <si>
    <t>Trabeculectomía-Trabeculotomía-Viscocanalostomía</t>
  </si>
  <si>
    <t>(3) Infecciones en lactantes y niños pequeños por Virus Sincicial Respiratorio, parainfluenza o enterovirus.</t>
  </si>
  <si>
    <t>(4) Infecciones cutáneas de alta contagiosidad y que pueden ocurrir en la piel seca:</t>
  </si>
  <si>
    <t>(a) Difteria cutánea</t>
  </si>
  <si>
    <t>Biopsia de piel y/o tejido celular subcutáneo y/o muscular</t>
  </si>
  <si>
    <t xml:space="preserve">13.01.09
</t>
  </si>
  <si>
    <t>Unguectomía simple</t>
  </si>
  <si>
    <t xml:space="preserve">13.01.10
</t>
  </si>
  <si>
    <t>Sutura de herida de piel y celular subcutáneo</t>
  </si>
  <si>
    <t xml:space="preserve">13.01.13
</t>
  </si>
  <si>
    <t>(e) Faringitis o neumonía estreptocócica o escarlatina en lactantes y niños pequeños.</t>
  </si>
  <si>
    <t>(4) Infecciones virales serias transmitidas por gotas</t>
  </si>
  <si>
    <t>(a) Adenovirus4</t>
  </si>
  <si>
    <t>(b) Influenza</t>
  </si>
  <si>
    <t>(c) Fiebre Urliana ("paperas")</t>
  </si>
  <si>
    <t>(d) Parvovirus B19</t>
  </si>
  <si>
    <t>(e) Rubéola</t>
  </si>
  <si>
    <t>Aislamiento de pacientes inmunodeprimidos</t>
  </si>
  <si>
    <t>Habitación con presión positiva con sistema de doble puerta y Ventilación independiente.</t>
  </si>
  <si>
    <t>·  Atención médica y de enfermería continúa.</t>
  </si>
  <si>
    <t>·  Intubaciones traqueal, vesical, nasogástrica, etc.</t>
  </si>
  <si>
    <t>.   Monitorización continua de electrocardiograma y monitorización telemétrica.</t>
  </si>
  <si>
    <t>·  Saturometría continúa de acuerdo a necesidad.</t>
  </si>
  <si>
    <t>·  Monitoreo continuo invasivo/no invasivo de la T. A. s/necesidad.</t>
  </si>
  <si>
    <t>·  Electrocardiogramas según necesidad.</t>
  </si>
  <si>
    <t>·  Oxigenoterapia convencional.</t>
  </si>
  <si>
    <t>·  Nebulizaciones simples o con termonebulizadores.</t>
  </si>
  <si>
    <t>·  Infusión con bombas.</t>
  </si>
  <si>
    <t>·  Monitoreo hemodinámico.</t>
  </si>
  <si>
    <t>CRITERIOS: Ídem de Módulo de Aislamiento en Terapia Intensiva</t>
  </si>
  <si>
    <t>Pensión en habitación compartida y Atención Médica Especializada en internado</t>
  </si>
  <si>
    <t>ASOCIACION SANJUANINA DE CIRUJANOS INFANTILES</t>
  </si>
  <si>
    <t>NOMENCLADORASCI</t>
  </si>
  <si>
    <t>D ESC RIP C IO N</t>
  </si>
  <si>
    <t>N</t>
  </si>
  <si>
    <t>32   .01  .01</t>
  </si>
  <si>
    <t>13   .01  .10</t>
  </si>
  <si>
    <t>SUTURA DE HERIDA CORTANTE . SIN INTERESAR AREAS NOBLES</t>
  </si>
  <si>
    <t>32   .01  .02</t>
  </si>
  <si>
    <t>13   .01  .05</t>
  </si>
  <si>
    <t>32   .01  .03</t>
  </si>
  <si>
    <t>13   .01  .14</t>
  </si>
  <si>
    <t>32   .01  .05</t>
  </si>
  <si>
    <t>13   .01  .06</t>
  </si>
  <si>
    <t>32   .01  .06</t>
  </si>
  <si>
    <t>13   .02  .04</t>
  </si>
  <si>
    <t>32   .01  .07</t>
  </si>
  <si>
    <t>32   .01  .08</t>
  </si>
  <si>
    <t>13   .02  .06</t>
  </si>
  <si>
    <t>32   .01  .09</t>
  </si>
  <si>
    <t>13   .01  .13</t>
  </si>
  <si>
    <t>32   .01  .10</t>
  </si>
  <si>
    <t>13   .03  .04</t>
  </si>
  <si>
    <t>32   .01  .11</t>
  </si>
  <si>
    <t>13   .01  .03</t>
  </si>
  <si>
    <t>32   .01  .12</t>
  </si>
  <si>
    <t>32   .01  .13</t>
  </si>
  <si>
    <t>13   .02  .01</t>
  </si>
  <si>
    <t>32   .01  14</t>
  </si>
  <si>
    <t>13   .01  .02</t>
  </si>
  <si>
    <t>32   .01  .15</t>
  </si>
  <si>
    <t>EXERESIS DE LIPOMA ‐ LESIONES MAYORES DE 3 CM</t>
  </si>
  <si>
    <t>a) Internvenciones Múltiples por la misma vía de abordaje dirigidas a tratar patologías diferentes: 100%</t>
  </si>
  <si>
    <t>,de la mayor y 50% de la menor o las menores.</t>
  </si>
  <si>
    <t xml:space="preserve">Nivel 1  =    225   galenos quirúrgicos </t>
  </si>
  <si>
    <t xml:space="preserve">Nivel 2  =    550   galenos quirúrgicos </t>
  </si>
  <si>
    <t xml:space="preserve">Nivel 3  =  1100   galenos quirúrgicos </t>
  </si>
  <si>
    <t xml:space="preserve">Nivel 4  =  1500   galenos quirúrgicos </t>
  </si>
  <si>
    <t xml:space="preserve">Nivel 5  =  2200   galenos quirúrgicos </t>
  </si>
  <si>
    <t xml:space="preserve">Nivel 6  =  2700   galenos quirúrgicos </t>
  </si>
  <si>
    <t>Nivel 7  =  4000   galenos quirúrgicos</t>
  </si>
  <si>
    <t>PRACTICASMINIINVASIVAS</t>
  </si>
  <si>
    <t>DESCRIPCION</t>
  </si>
  <si>
    <t>TOTALU.Q.</t>
  </si>
  <si>
    <t>32   .38   .01</t>
  </si>
  <si>
    <t>APENDISECTOMIA</t>
  </si>
  <si>
    <t>32   .38   .02</t>
  </si>
  <si>
    <t>32   .38   .03</t>
  </si>
  <si>
    <t>32   .38   .04</t>
  </si>
  <si>
    <t>32   .38   .05</t>
  </si>
  <si>
    <t>32   .38   .06</t>
  </si>
  <si>
    <t>32   .38   .07</t>
  </si>
  <si>
    <t>32   .38   .08</t>
  </si>
  <si>
    <t>32   .38   .09</t>
  </si>
  <si>
    <t>32   .38   .10</t>
  </si>
  <si>
    <t>32   .38   .11</t>
  </si>
  <si>
    <t>32   .38   .12</t>
  </si>
  <si>
    <t>32   .38   .13</t>
  </si>
  <si>
    <t>32   .38   .14</t>
  </si>
  <si>
    <t>32   .38   .15</t>
  </si>
  <si>
    <t>32   .38   .16</t>
  </si>
  <si>
    <t>32   .38   .17</t>
  </si>
  <si>
    <t>PERITONITISGENERALIZADA</t>
  </si>
  <si>
    <t>LAPAROSCOPIA EXPLORADORA SINTRATAMIENTO QUIRURGICOESPECIFICO OSOLOREALIZACIONDEPROCEDIMIENTOSSIMPLES(BIOPSIA,DRENAJE, MARCACIONTUMORAL,PEXIAGONADALPREVIOARADIOTERAPIA O SIMILARES)</t>
  </si>
  <si>
    <t>32   .38   .18</t>
  </si>
  <si>
    <t>32   .38   .19</t>
  </si>
  <si>
    <t>COLEDOCOTOMIA</t>
  </si>
  <si>
    <t>32   .38   .20</t>
  </si>
  <si>
    <t>ENTEROSTOMIA PARAALIMENTACION</t>
  </si>
  <si>
    <t>32   .38   .21</t>
  </si>
  <si>
    <t>HERNIOPLASTIA INGUINALINDIRECTAUNILATERAL,CRURAL.EPIGASTRICA, UMBLICAL,OBTURATRIZ.ETC.</t>
  </si>
  <si>
    <t>32   .38   .22</t>
  </si>
  <si>
    <t>HERNIOPLASTIA INGUINALINDIRECTAMASCULINAENPACIENTEMENORA1</t>
  </si>
  <si>
    <t>32   .38   .23</t>
  </si>
  <si>
    <t>ADRENALECTOMIA</t>
  </si>
  <si>
    <t>TORACOSCOPIA</t>
  </si>
  <si>
    <t>32   .38   .24</t>
  </si>
  <si>
    <t>DRENAJEDEABSCESODEPULMON</t>
  </si>
  <si>
    <t>TRATAMIENTO DELNEUMOTORAX RESIDIVANTE</t>
  </si>
  <si>
    <t>32   .38   .25</t>
  </si>
  <si>
    <t>LOBECTOMIA  PULMONAR</t>
  </si>
  <si>
    <t>32   .38   .26</t>
  </si>
  <si>
    <t>HERNIADIAFRAGMATICA NEONATAL</t>
  </si>
  <si>
    <t>FONOAUDIOLOGIA</t>
  </si>
  <si>
    <t>Complejidad 7</t>
  </si>
  <si>
    <t>32   .18  .01</t>
  </si>
  <si>
    <t>32   .18  .02</t>
  </si>
  <si>
    <t>32   .18  .03</t>
  </si>
  <si>
    <t>32   .18  .04</t>
  </si>
  <si>
    <t>TIMECTOMIA POR VIA ESTERNAL ‐ CERVICOMANUBRIOTOMIA</t>
  </si>
  <si>
    <t>COLOCACION DE BALON DE SENGSTAKEN‐BLAKEMORE PARA VARICES ESOFAGICAS</t>
  </si>
  <si>
    <t>32   .19  .01</t>
  </si>
  <si>
    <t>32   .19  .02</t>
  </si>
  <si>
    <t>32   .19  .03</t>
  </si>
  <si>
    <t>32   .19  .04</t>
  </si>
  <si>
    <t>32   .19  .05</t>
  </si>
  <si>
    <t xml:space="preserve">Gasto Bioquímico NBU </t>
  </si>
  <si>
    <t>UNIDADES GALENO CCVP</t>
  </si>
  <si>
    <t>Electrocardiograma en Domicilio (17.01.02)</t>
  </si>
  <si>
    <t>Eco Doppler Cardiaco</t>
  </si>
  <si>
    <t>.08  .21  .18</t>
  </si>
  <si>
    <t>DERIVACIONES INTESTINALES INTERNAS, COMO UNICA OPERACION ENTERO‐</t>
  </si>
  <si>
    <t>ENTERICAS, EN GENERAL YEYUNO ILEAL. ILEO TRANSVERSA. ILEO RECTAL</t>
  </si>
  <si>
    <t>32   .21  .19</t>
  </si>
  <si>
    <t>TRATAMIENTO DE LA ATRESIA INTESTINAL UNICA ESTENOSIS INTESTINAL. PANCREAS ANULAR. PORTA PREDUODENAL, DIAFRAGMA DUODENAL O INTESTINAL ILEOMECONIAL (ILEOSTOMIA EN CHIMENEA) ‐ (DUODENO, YEYUNO, ILEON, COLON)</t>
  </si>
  <si>
    <t>OPERACIONES PLASTICAS PARA EL TRATAMIENTO DEL INTESTINO CORTO (TIPO BIANCHI ‐ KIMURA)</t>
  </si>
  <si>
    <t>TRATAMIENTO DE FISTULA VESICO ‐NEOVAGINALES EN PACIENTES OPERADOS POR CLOACAS O MALFORMACIONES COMPLEJAS</t>
  </si>
  <si>
    <t>32   .32  .16</t>
  </si>
  <si>
    <t>.10  .05  .06</t>
  </si>
  <si>
    <t>2. Fístula de LCR de todo tipo y localización</t>
  </si>
  <si>
    <t>3. Tumores Primitivos Encefálicos</t>
  </si>
  <si>
    <t>6. Craneostenosis</t>
  </si>
  <si>
    <t>7. Patología de la Charnela</t>
  </si>
  <si>
    <t>10. Colecciones infratentoriales</t>
  </si>
  <si>
    <t>12. Abscesos cerebrales</t>
  </si>
  <si>
    <t>13. Anastomosis de nervios craneales</t>
  </si>
  <si>
    <t>14. Estimuladores cerebrales para el dolor</t>
  </si>
  <si>
    <t>15. Patología hipofisiaria vía transepto esfenoidal para adenomas de hipófisis</t>
  </si>
  <si>
    <t>4. Tumores de hipófisis o Región Periselar por vía transcraneana</t>
  </si>
  <si>
    <t>9. Tumores intraventriculares</t>
  </si>
  <si>
    <t>10. By pass de alto flujo</t>
  </si>
  <si>
    <t>1. Tumores de la base de cráneo</t>
  </si>
  <si>
    <t>MODULOS DE CARDIOCIRUGIAS</t>
  </si>
  <si>
    <t>Honorarios Médicos equipo quirúrgico</t>
  </si>
  <si>
    <t>Derechos</t>
  </si>
  <si>
    <t>UNIDAD GALENO</t>
  </si>
  <si>
    <t>Datos objetivos para determinar pacientes de alto riesgo:</t>
  </si>
  <si>
    <t>HISTEROSONOGRAFIA</t>
  </si>
  <si>
    <t>MARCACIONES</t>
  </si>
  <si>
    <t>PUNCIONES</t>
  </si>
  <si>
    <t>NUTRICION</t>
  </si>
  <si>
    <t>Plan Nutricional</t>
  </si>
  <si>
    <t>Control Plan Nutricional</t>
  </si>
  <si>
    <t xml:space="preserve">MÓDULOS DE PRÁCTICAS DE HEMOTERAPIA </t>
  </si>
  <si>
    <t>Flebología</t>
  </si>
  <si>
    <t>MÓDULOS DE FLEBOLOGÍA</t>
  </si>
  <si>
    <t>UNIDADES HONORARIOS</t>
  </si>
  <si>
    <t>MÓDULO 1</t>
  </si>
  <si>
    <t>Safenectomía unilateral</t>
  </si>
  <si>
    <t>MÓDULO 2</t>
  </si>
  <si>
    <t>Safenectomía bilateral</t>
  </si>
  <si>
    <t>Ligadura videoasistida de perforantes</t>
  </si>
  <si>
    <t>MÓDULO 3</t>
  </si>
  <si>
    <t>Cirugía laser endovascular de grandes vasos varicosos</t>
  </si>
  <si>
    <t xml:space="preserve">UNIDAD GALENO:  </t>
  </si>
  <si>
    <t xml:space="preserve">INCLUYE: Pensión, Atención Médica y de Enfermería. Ropa de cama.  leches </t>
  </si>
  <si>
    <t>Servicio de Ambulancias  (Traslados Internados y Ambulatorios)</t>
  </si>
  <si>
    <t>(1) Sarampión</t>
  </si>
  <si>
    <t>(2) Varicela (incluyendo Zoster diseminado)</t>
  </si>
  <si>
    <t>(3) Tuberculosis</t>
  </si>
  <si>
    <t>(1) Infección o colonización gastrointestinal, respiratoria, cutánea o de heridas con bacterias multirresistentes que sean de especial significación clínica o epidemiológica</t>
  </si>
  <si>
    <t>(2) Infecciones entéricas que requieran un bajo inoculo o tengan una prolongada supervivencia ambiental:</t>
  </si>
  <si>
    <t>(b) Infecciones en pacientes con pañales o incontinentes por E. coli 0157:H7, Shigella, hepatitis A, o rotavirus</t>
  </si>
  <si>
    <t xml:space="preserve">Preparación de colgajo tubulado. En uno o dos tiempos
</t>
  </si>
  <si>
    <t xml:space="preserve">13.02.03
</t>
  </si>
  <si>
    <t xml:space="preserve">13.02.04
</t>
  </si>
  <si>
    <t xml:space="preserve">13.02.05
</t>
  </si>
  <si>
    <t xml:space="preserve">Transporte de colgajo tubulado (por tiempo operatorio)
</t>
  </si>
  <si>
    <t>13.02.06</t>
  </si>
  <si>
    <t xml:space="preserve">13.02.07
</t>
  </si>
  <si>
    <t>Toma y colocación de injerto de piel,  por área</t>
  </si>
  <si>
    <t xml:space="preserve">13.02.08
</t>
  </si>
  <si>
    <t xml:space="preserve">Injerto “Pinch”. Por sesión operatoria
</t>
  </si>
  <si>
    <t xml:space="preserve">13.02.09
</t>
  </si>
  <si>
    <t xml:space="preserve">13.02.10
</t>
  </si>
  <si>
    <t>Preparación del colgajo y cierre plástico por rotación en un tiempo</t>
  </si>
  <si>
    <t xml:space="preserve">13.02.11
</t>
  </si>
  <si>
    <t>Colgajos miocutáneos</t>
  </si>
  <si>
    <t xml:space="preserve">13.02.12
</t>
  </si>
  <si>
    <t>Colgajos libres con microcirugìa</t>
  </si>
  <si>
    <t>13.02.13</t>
  </si>
  <si>
    <t>Escarotomìa (incisiones descompresivas). Escarectomìa simple</t>
  </si>
  <si>
    <t>Colocación Sonda</t>
  </si>
  <si>
    <t>Cistotomía local</t>
  </si>
  <si>
    <t>Cistoscopía</t>
  </si>
  <si>
    <t>Cistoscopía Flexible</t>
  </si>
  <si>
    <t>Flujometría</t>
  </si>
  <si>
    <t>Urodinamia Completa</t>
  </si>
  <si>
    <t>Video Urodinamia</t>
  </si>
  <si>
    <t>CIRUGÍA TRANSURETRAL DE PRÓSTATA (R.T.U.)</t>
  </si>
  <si>
    <t>LITOTRICIA EXTRACORPOREA POR ONDAS DE CHOQUE</t>
  </si>
  <si>
    <t xml:space="preserve">LITOTRICIA ENDOSCOPICA URETER TERMINAL POR DEBAJO DE SACRO CON LITOCLAST </t>
  </si>
  <si>
    <t>LITOTRICIA ENDOSCOPICA URETER MEDIO O SUPERIOR</t>
  </si>
  <si>
    <t xml:space="preserve">NEFROLITOTOMIA PERCUTANEA CON LITOCLAST </t>
  </si>
  <si>
    <t xml:space="preserve">NEFROLITOTOMIA PERCUTANEA SESIONES SUBSIGUIENTES </t>
  </si>
  <si>
    <t xml:space="preserve">ENDOPIELOTOMIA ENDOSCOPICA PERCUTANEA </t>
  </si>
  <si>
    <t>COLOCACION DE CATETER DOBLE J (catéter no incluído)</t>
  </si>
  <si>
    <t>EXERESIS AMPLIA DE LESION DE PIEL CON MARGEN DE SEGURIDAD INCLUYENDO REPARACION PLASTICA</t>
  </si>
  <si>
    <t>32   .02  .01</t>
  </si>
  <si>
    <t>SUTURA DE HERIDA EN CARA SIN INTERESAR AREAS NOBLES</t>
  </si>
  <si>
    <t>32   .02  .02</t>
  </si>
  <si>
    <t>SUTURA DE HERIDA EN CARA QUE INTERESE AREAS NOBLES (PARPADOS, VIA LAGRIMAL)</t>
  </si>
  <si>
    <t>32   .02  .03</t>
  </si>
  <si>
    <t>.01  .04  .07</t>
  </si>
  <si>
    <t>32   .03  .01</t>
  </si>
  <si>
    <t>32   .03  .02</t>
  </si>
  <si>
    <t>.04  .01  .07</t>
  </si>
  <si>
    <t>32   .03  .03</t>
  </si>
  <si>
    <t>.03  .13  .02</t>
  </si>
  <si>
    <t>32   .03  .04</t>
  </si>
  <si>
    <t>.05  .04  .10</t>
  </si>
  <si>
    <t>ATENCION DEL PACIENTE QUEMADURAS DEL GRADO A O A-B MAYOR DEL 5% DE SUPERFICIE CORPORAL Y POR CADA FRACCION DE 5 % POR SESION SIN GENITALES POR CURACION Y HASTA 5%</t>
  </si>
  <si>
    <t>ATENCION DE QUEMADURAS GRADO B QUE INCLUYAN O NO ZONAS NOBLES Y FUNCIONALES (ARTICULACIONES, CARA Y GENITALES) Y POR CADA 5% DE SUPERFICIE CORPORAL POR SESION SIN SUMATORIA SI EN LA SESION SE REALIZA ESCARECTOMIA O INJERTO.</t>
  </si>
  <si>
    <t>COLOCACION DE EXPANSORES TISULARES POR UNIDAD COLOCADA (TRATAMIENTO QUIRURGICO DE CICATRICES RETRACTILES Y NEVUS GIGANTES)</t>
  </si>
  <si>
    <t>INJERTO DE PIEL CULTIVADA POR AREA</t>
  </si>
  <si>
    <t xml:space="preserve">BALNEOTERAPIA </t>
  </si>
  <si>
    <t>ESCISION DE ESCARA POSQUEMADURAS POR SESION Y POR CADA 10% DE SUPERFICIE CORPORAL</t>
  </si>
  <si>
    <t>INJERTO DE PIEL POR UNIDAD ESTETICA</t>
  </si>
  <si>
    <t>INJERTO DE PIEL EN MALLA POR AREA. HOMOINJERTO POR AREA</t>
  </si>
  <si>
    <t>TRATAMIENTO QUIRURGICO DE SINEQUIAS POSQUEMADURAS EN ZONASFUNCIONALES DE CUELLO Y ARTICULACIONES. AXILA, MUÑECA, DEDOS, CADERAS, RODILLA, TOBILLO (INCLUYE TOMA Y COLOCACION DE INJERTOS Y COLGAJOS)</t>
  </si>
  <si>
    <t xml:space="preserve">CIRUGIA DE URGENCIA NOCTURNA - FERIADOS:   </t>
  </si>
  <si>
    <t>ORQUIDOPEXIA ELECTIVA EN TESTICULO ESCROTAL</t>
  </si>
  <si>
    <t>32   .32  .22</t>
  </si>
  <si>
    <t>TRATAMIENTO QUIRURGICO DE LA PARAFIMOSIS. DESGARRO PREPUCIAL</t>
  </si>
  <si>
    <t>SUTURA DE PREPUCIO ‐ ESCROTO ‐ ESCROTOPLASTIA</t>
  </si>
  <si>
    <t>32   .32  .23</t>
  </si>
  <si>
    <t>.10  .05  .05</t>
  </si>
  <si>
    <t>32   .32  .24</t>
  </si>
  <si>
    <t>32   .32  .25</t>
  </si>
  <si>
    <t>.11  .03  .14</t>
  </si>
  <si>
    <t>ORQUIDOPEXIA POR ECTOPIA TESTICULAR</t>
  </si>
  <si>
    <t>CLITORIDECTOMIA. CLITORIDECTOMIA POR ESTADO INTERSEXUAL</t>
  </si>
  <si>
    <t>32   .33  .01</t>
  </si>
  <si>
    <t>.11  .01  .01</t>
  </si>
  <si>
    <t>32   .33  .02</t>
  </si>
  <si>
    <t>32   .33  .03</t>
  </si>
  <si>
    <t>32   .33  .04</t>
  </si>
  <si>
    <t>32   .33  .05</t>
  </si>
  <si>
    <t>32   .33  .06</t>
  </si>
  <si>
    <t>32   .33  .07</t>
  </si>
  <si>
    <t>32   .33  .08</t>
  </si>
  <si>
    <t>32   .34  .02</t>
  </si>
  <si>
    <t>.11  .03  .04</t>
  </si>
  <si>
    <t>32   .34  .03</t>
  </si>
  <si>
    <t>.11  .02  .03</t>
  </si>
  <si>
    <t>32   .34  .04</t>
  </si>
  <si>
    <t>.11  .03  .01</t>
  </si>
  <si>
    <t>Código  11301   GRUPO “ D “</t>
  </si>
  <si>
    <t>1. Fístulas arteriovenosas Dúrales</t>
  </si>
  <si>
    <t>5. Malformaciones arteriovenosas cerebrales o medulares con resolución quirúrgica</t>
  </si>
  <si>
    <t>MODALIDAD INTERNACION</t>
  </si>
  <si>
    <t>MODULO DIARIO INSTITUCIONAL</t>
  </si>
  <si>
    <t xml:space="preserve">  Magneto Terapia por sesión (se adicionará al Módulo de Terapia Física</t>
  </si>
  <si>
    <t xml:space="preserve">  Láser Terapia por sesión (Se adiciona al Módulo de Terapia Física)</t>
  </si>
  <si>
    <t>Electromiografía con velocidad de conducción</t>
  </si>
  <si>
    <t>Las prestaciones se facturarán según Nomenclador Nacional y de acuerdo a los aranceles pactados en la Hoja 1 del presente Anexo</t>
  </si>
  <si>
    <t>Material radiactivo: Se abonará en pesos a valor CEDIM para Instituciones del Interior del País.</t>
  </si>
  <si>
    <t>OPERACIONES EN LAS ARTERIAS Y VENAS DE LA CAVIDAD ABDOMINOPELVIANA</t>
  </si>
  <si>
    <t>07.04.01</t>
  </si>
  <si>
    <t>Tratamiento quirúrgico por cualquier vía del aneurisma de la aorta abdominal (no complicado)</t>
  </si>
  <si>
    <t>07.04.02</t>
  </si>
  <si>
    <t>Cirugía de las ramas viscerales de la Aorta Abdominal y Troncos Iliacos por vía abdominal: Puentes vasculares (“by pass”). Aneurismas. Fístula arteriovenosa</t>
  </si>
  <si>
    <t>07.04.03</t>
  </si>
  <si>
    <t>Derivación aorto o ilíacofemoral unilateral (con o sin simpaticectomía)</t>
  </si>
  <si>
    <t>07.04.04</t>
  </si>
  <si>
    <t>Derivación aorto bifemoral (con o sin simpaticectomía)</t>
  </si>
  <si>
    <t>07.04.05</t>
  </si>
  <si>
    <t>Derivación aortoilíaco, uni o bilateral (con o sin simpaticectomía)</t>
  </si>
  <si>
    <t>07.04.06</t>
  </si>
  <si>
    <t>ATENCION DE PACIENTES CON QUEMADURAS A. A‐B DE MENOS DEL 5% DE SUPERFICIE CORPORAL QUE NO INTERESE ZONAS NOBLES, (CARA, MANOS, GENITALES POR CURACION Y HASTA 5%)</t>
  </si>
  <si>
    <t>32   .36  .01</t>
  </si>
  <si>
    <t>.13  .03  .01</t>
  </si>
  <si>
    <t>32   .36  .02</t>
  </si>
  <si>
    <t>.13  .03  .02</t>
  </si>
  <si>
    <t>32   .36  .03</t>
  </si>
  <si>
    <t>.13  .03  .03</t>
  </si>
  <si>
    <t>32   .36  .04</t>
  </si>
  <si>
    <t>32   .36  .05</t>
  </si>
  <si>
    <t>.13  .02  .07</t>
  </si>
  <si>
    <t>32   .36  .06</t>
  </si>
  <si>
    <t>ATENCION DEL PACIENTE QUEMADURAS DEL GRADO A O A‐B MAYOR DEL</t>
  </si>
  <si>
    <t>32   .36  .07</t>
  </si>
  <si>
    <t>.13  .03  .04</t>
  </si>
  <si>
    <t>Reimplante de mano</t>
  </si>
  <si>
    <t>Biopsia de ganglio linfático por punción</t>
  </si>
  <si>
    <t>09.01.08</t>
  </si>
  <si>
    <t>Disección quirúrgica para linfoadenografía (linfoclisis)</t>
  </si>
  <si>
    <t>09.01.09</t>
  </si>
  <si>
    <t>Biopsia de ganglio sentinela en melanoma, cáncer de mama</t>
  </si>
  <si>
    <t>09.01.10</t>
  </si>
  <si>
    <t>Linfadenectomía cervical radical, unilateral</t>
  </si>
  <si>
    <t>09.01.11</t>
  </si>
  <si>
    <t>Linfadenectomía cervical radical, bilateral</t>
  </si>
  <si>
    <t>09.01.12</t>
  </si>
  <si>
    <t>Linfadenectomía iliobturatriz radical, unilateral</t>
  </si>
  <si>
    <t>09.01.13</t>
  </si>
  <si>
    <t>Linfadenectomía iliobturatriz radical, bilateral</t>
  </si>
  <si>
    <t>09.01.14</t>
  </si>
  <si>
    <t>Linfadenectomìa lumboaòrtica, cavoaòrtica   (Abdominal)</t>
  </si>
  <si>
    <t xml:space="preserve">SEPARACION Y RECONSTRUCCION DE MALFORMACIONES GENERALES DOBLES: (XHYPHOSPAGOS, PIGOPAGOS, ONFALOPAGOS. ETC.) </t>
  </si>
  <si>
    <t>REPARACION DEFINITIVA DE EXTROFIA DE CLOACA</t>
  </si>
  <si>
    <t>HIGADO</t>
  </si>
  <si>
    <t>PUNCION BIOPSIA HEPATICA</t>
  </si>
  <si>
    <t>DRENAJE DE ABSCESO POR PUNCION, COLOCACION DE CATETERES, DRENAJE, ETC.</t>
  </si>
  <si>
    <t xml:space="preserve">SUTURA HEPATICA CUALQUIERA FUERA LA CAUSA- HEPATECTOMIA PARCIAL EN CUÑA </t>
  </si>
  <si>
    <t>QUISTE HIDATIDICO (ADVENTICECTOMIA, MARSUPIALIZACION) AMEBIANO, ABSESO HEPATICO</t>
  </si>
  <si>
    <t>HEPATOSTOMIA (MARSUPIALIZACION DE QUISTE HIDATIDICOS, ABSCESO , ETC.)</t>
  </si>
  <si>
    <t>LIGADURA O EMBOLIZACION DE LA ARTERIA HEPATICA POR HEMANGIO-ENDOTELIOMA, HEMANGIOPERICITOMA O ANGIOMA HEPATICO.</t>
  </si>
  <si>
    <t>OPERACIONES PALIATIVAS POR HIPERTENSION PORTAL (TRANSECCION ESOFAGICA GASTRICA (TANNER)</t>
  </si>
  <si>
    <t>ANASTOMOSIS BILIODIGESTIVAS SIMPLES (COLECISTO-YEYUNO, COLEDOCODUDENO)</t>
  </si>
  <si>
    <t>HIDATIDOSIS MULTIPLES</t>
  </si>
  <si>
    <t>EXERESIS DE QUISTE DE COLEDOCO CON ANASTOMOSIS BILIODIGESTIVA</t>
  </si>
  <si>
    <t>SEGMENTECTOMIA HEPATICA.</t>
  </si>
  <si>
    <t xml:space="preserve">ANASTOMOSIS BILIODIGESTIVAS COMPLEJAS HEPATOYEYUNOSTOMIA </t>
  </si>
  <si>
    <t>SHUNT VASCULARES PARA EL TRATAMIENTO DE HIPERTENCION PORTAL</t>
  </si>
  <si>
    <t>OPERACION PARA ATRESIA DE VIAS BILIARES PORTOENTEROANASTOMOSIS TIPO KASAI Y SU VARIANTE.</t>
  </si>
  <si>
    <t>LOBECTOMIA HEPATICA</t>
  </si>
  <si>
    <t>TRISGMENTECTOMIA HEPATICA CON O SIN EXCLUSION VASCULAR</t>
  </si>
  <si>
    <t>VIAS BILIARES</t>
  </si>
  <si>
    <t>COLECISTOSTOMIA</t>
  </si>
  <si>
    <t xml:space="preserve">COLECISTECTOMIA </t>
  </si>
  <si>
    <t>COLECISTECTOMIA CON COLEDOCOTOMIA</t>
  </si>
  <si>
    <t>PAPILOTOMIA CON O SIN COLECISTECTOMIA</t>
  </si>
  <si>
    <t xml:space="preserve">CIERRE DE GASTROSQUISIS U ONFALOCELE POR PROCEDIMIENTOS PROGRESIVOS SILOS DE SCHUSTER O SIMILARES </t>
  </si>
  <si>
    <t>.27</t>
  </si>
  <si>
    <t>EXERESIS DE TERATOMA INTRAABDOMINAL CONGENITO (GASTRICO, RETROPERITONEAL, ETC)</t>
  </si>
  <si>
    <t>INTESTINO DELGADO</t>
  </si>
  <si>
    <t>DESINVAGINACION RADIOSCOPICA NO QUIRURGICA</t>
  </si>
  <si>
    <t>ENTEROLISIS INTESTINAL Y PROCEDIMIENTO DE NOBLE. CHILD-PHILLIP Y SIMILARES (PUEDE SUMARSE A OTROS PROCEDIMIENTOS QUIRURGICOS)</t>
  </si>
  <si>
    <t>RESECCION INTESTINAL Y ANASTOMOSIS</t>
  </si>
  <si>
    <t>ENTEROTOMIA PARA ALIMENTACION (WITZEL O SIMILARES)</t>
  </si>
  <si>
    <t>ENTEROLISIS INTESTINAL (DEBRIDAMIENTO INTESTINAL COMO UNICA OPERACION)</t>
  </si>
  <si>
    <t>ENTEROTOMIA, ENTEROSTOMIA (YEYUNO, ILEON, COLON) TEMPORARIA O DEFINITIVA.</t>
  </si>
  <si>
    <t>ENTERORRAFIA, CIERRE DE ENTEROSTOMIAS, CIERRE DE FISTULAS ENTEROCUTANEAS DEVOLVULACION - DESINVAGINACION MANUAL QUIRURGICA</t>
  </si>
  <si>
    <t>ESCISION DE DIVERTICULO DE MECKEL PERSISTENCIA DEL CONDUCTO ONFALOMESENTERICO</t>
  </si>
  <si>
    <t>03.06.06</t>
  </si>
  <si>
    <t>LAPAROSCOPIA EXPLORADORA SIN TRATAMIENTO QUIRURGICO ESPECIFICO O SOLO REALIZACION DE PROCEDIMIENTOS SIMPLES (BIOPSIA, DRENAJE, MARCACION TUMORAL, PEXIA GONADAL PREVIO A RADIOTERAPIA O SIMILARES)</t>
  </si>
  <si>
    <t xml:space="preserve">CIERRE DE EVISCERACION </t>
  </si>
  <si>
    <t>LAPAROTOMIA POR PERSISTENCIA DEL CONDUCTO ONFALOMESENTERICO</t>
  </si>
  <si>
    <t>OPERACION PLASTICA EN OSTOMIAS</t>
  </si>
  <si>
    <t>TRATAMIENTO DE HERNIA INGUINAL FEMENINA</t>
  </si>
  <si>
    <t>Incluye:</t>
  </si>
  <si>
    <t>Resección de tumores benignos en el mediastino, abscesos, timo, tumores neurogénicos, etc.</t>
  </si>
  <si>
    <t>05.04.04</t>
  </si>
  <si>
    <t>Neumomediastino.</t>
  </si>
  <si>
    <t>05.04.05</t>
  </si>
  <si>
    <t>Mediastinoscopía, mediastinotomía (Chamberlain) y/o biopsias linfáticas de acceso cervical o axilar</t>
  </si>
  <si>
    <t>05.04.06</t>
  </si>
  <si>
    <t xml:space="preserve">MODULO GASTOS CIRUGIAS GENERALES CONVENCIONAL </t>
  </si>
  <si>
    <t>COLECISTECTOMIA</t>
  </si>
  <si>
    <t>TIROIDECTOMIA</t>
  </si>
  <si>
    <t>CIRUGIAS LAPARASCOPICA GENERALES</t>
  </si>
  <si>
    <t>1. Biopsia de nervio o músculo</t>
  </si>
  <si>
    <t>2. Punciones de Reservorios para instilar sustancias o extraer LCR</t>
  </si>
  <si>
    <t>1. Drenajes lumbares externos a sistemas cerrados</t>
  </si>
  <si>
    <t>5. Colocación y monitoreo de la PIC</t>
  </si>
  <si>
    <t>3. Ligadura de Carótida Cervical</t>
  </si>
  <si>
    <t>4. Túnel Carpiano</t>
  </si>
  <si>
    <t>5. Recambio parcial de Válvula o Colocación de Reservorio a Ventrículo</t>
  </si>
  <si>
    <t>7. Tumor Cefálico de partes blandas</t>
  </si>
  <si>
    <t>8. Desplaquetamiento</t>
  </si>
  <si>
    <t>OPERACIONES SOBRE EL PÁNCREAS</t>
  </si>
  <si>
    <t>08.08.01</t>
  </si>
  <si>
    <t>Duodenopancreatectomía cefálica, del 95% (op. de Frey y Child), total,pancreatectomía cefálica con conservación de duodeno (op. de Beger)</t>
  </si>
  <si>
    <t>08.08.02</t>
  </si>
  <si>
    <t>Pancreatoyeyunoanastomosis tipo Puestow, Partington Rochelle, Frey.Derivación interna de pseudoquiste de páncreas: cistogastroanastomosis,cistoyeyunoanastomosis, cistoduodenoanastomosis</t>
  </si>
  <si>
    <t>08.08.03</t>
  </si>
  <si>
    <t>Enucleación simple de tumor benigno. Escisión de lesión de páncreas</t>
  </si>
  <si>
    <t>08.08.04</t>
  </si>
  <si>
    <t>Pancreatectomía corporocaudal o caudal sin conservación del bazo</t>
  </si>
  <si>
    <t>08.08.05</t>
  </si>
  <si>
    <t>Biopsia quirúrgica de tumor pancreático. Sutura pancreática simple.</t>
  </si>
  <si>
    <t>08.08.06</t>
  </si>
  <si>
    <t>09.01.60</t>
  </si>
  <si>
    <t>Linfadenectomìa abdominal laparoscopica</t>
  </si>
  <si>
    <t>LIBERACION DEL ANILLO DEL 3º ADUCTOR POR HEMIHIPERTROFIA SEGMENTARIA O VENOPATIA OCLUSIVA</t>
  </si>
  <si>
    <t>COLOCACION DE CATETER PORTAL IMPLANTABLE PORT-A-CATH Y  SIMILARES</t>
  </si>
  <si>
    <t xml:space="preserve">COLOCACION DE CATETER VENOSO CENTRAL O SEMIIMPLANTABLE VIA YUGULAR EXTERNA, INTERNA O SUBCLAVIA - EN PACIENTES MENORES DE 3 AÑOS </t>
  </si>
  <si>
    <t>SHUNT CAROTIDEO Y YUGULAR PARA TRATAMIENTO CON OXIGENADOR EXTRACORPOREO DE MEMBRANA - (ECMO)</t>
  </si>
  <si>
    <t>GANGLIO Y SISTEMAS LINFATICOS</t>
  </si>
  <si>
    <t>INCISION Y DRENAJE DE ADENITIS SUPURADA, ADENOFLEMON</t>
  </si>
  <si>
    <t>BIOPSIA DE GANGLIO</t>
  </si>
  <si>
    <t>DISECCION QUIRURGICA PARA LINFOGRAFIA POR AREA</t>
  </si>
  <si>
    <t xml:space="preserve">EXERESIS DE LINFANGIOMA O HIGROMAS. </t>
  </si>
  <si>
    <t>Oximetría de pulso</t>
  </si>
  <si>
    <t>Pulsioximetría nocturna</t>
  </si>
  <si>
    <t>Presiones bucales máximas</t>
  </si>
  <si>
    <t>MÓDULOS</t>
  </si>
  <si>
    <t>08.01.12</t>
  </si>
  <si>
    <t>.03  .08  .08</t>
  </si>
  <si>
    <t>32   .05  .04</t>
  </si>
  <si>
    <t>32   .05  .05</t>
  </si>
  <si>
    <t>.13  .02  .04</t>
  </si>
  <si>
    <t>Resección por tumor paratiroideo</t>
  </si>
  <si>
    <t>04.01.09</t>
  </si>
  <si>
    <t>Resección e implante de tejido paratiroideo</t>
  </si>
  <si>
    <t>04.01.10</t>
  </si>
  <si>
    <t>Cirugía del hiperparatiroidismo</t>
  </si>
  <si>
    <t>04.01.11</t>
  </si>
  <si>
    <t>Reoperaciones  por hiperparatiroidismo</t>
  </si>
  <si>
    <t>04.01.12</t>
  </si>
  <si>
    <t>Tiroidectomía por bocio endotorácico (vía cervical)</t>
  </si>
  <si>
    <t>04.01.13</t>
  </si>
  <si>
    <t>Tiroidectomía  por  bocio endotorácico (esternotomía)</t>
  </si>
  <si>
    <t>04.01.60</t>
  </si>
  <si>
    <t>Tiroidectomia videoasistida</t>
  </si>
  <si>
    <t>OPERACIONES EN LAS GLANDULAS SUPRARRENALES</t>
  </si>
  <si>
    <t>04.02 01</t>
  </si>
  <si>
    <t>Adrenalectomía unilateral</t>
  </si>
  <si>
    <t>04.02.02</t>
  </si>
  <si>
    <t>Adrenalectomía bilateral</t>
  </si>
  <si>
    <t>04.02.60</t>
  </si>
  <si>
    <t>Adrenelectomia unilateral laparoscópica</t>
  </si>
  <si>
    <t>04.02.61</t>
  </si>
  <si>
    <t>Adrenelectomía bilateral laparoscópica</t>
  </si>
  <si>
    <t>OPERACIONES SOBRE LA PARED TORÁCICA</t>
  </si>
  <si>
    <t>05.01.01</t>
  </si>
  <si>
    <t>Resección de tumores parietales que incluyan pleura parietal, 4 costillas o más y músculos intercostales</t>
  </si>
  <si>
    <t>05.01.02</t>
  </si>
  <si>
    <t>Operaciones plásticas por tórax en carina o excavado.</t>
  </si>
  <si>
    <t>05.01.03</t>
  </si>
  <si>
    <t>PUNCION BIOPSIA MEDIASTINAL</t>
  </si>
  <si>
    <t>TIMECTOMIA POR CERVICOTOMIA</t>
  </si>
  <si>
    <t>TIMECTOMIA POR VIA ESTERNAL - CERVICOMANUBRIOTOMIA</t>
  </si>
  <si>
    <t>HONORARIOS DE EL O LOS AYUDANTES: El Cirujano Ayudante percibirá el 25% del honorario del Cirujano. - COMPLEJIDAD 1: Sin Ayudante - COMPLEJIDAD 2 y 3: Un Ayudante - COMPLEJIDAD 4, 5, 6 y 7: Dos Ayudantes.</t>
  </si>
  <si>
    <t xml:space="preserve">Día Pensión  Habitacion  Privada </t>
  </si>
  <si>
    <t>Honorarios Radiológicos para Radiología y Ecografías (Unid. N.N.)</t>
  </si>
  <si>
    <t>TODOS  LOS  VALORES  EXPRESADOS  SON  NETOS  DE  I.V.A.(IMP. AL  VALOR  AGREGADO)</t>
  </si>
  <si>
    <t>Módulo de Parto Normal</t>
  </si>
  <si>
    <t>Parto Normal) (edición 2004)y Pensión hasta 3 días, Atención del Recién Nacido, RH-Grupo Sanguíneo y Coomb. Medicamentos.</t>
  </si>
  <si>
    <t>Habitación Compartida</t>
  </si>
  <si>
    <t>Tratamiento quirúrgico del aneurisma de aorta abdominal complicado</t>
  </si>
  <si>
    <t xml:space="preserve"> 07.04.11
</t>
  </si>
  <si>
    <t>Otras derivaciones arteriales en cavidad abdominal.</t>
  </si>
  <si>
    <t>07.04.07</t>
  </si>
  <si>
    <t>Anastomosis portocava o esplenorrenal o mesentéricocava</t>
  </si>
  <si>
    <t>07.04.08</t>
  </si>
  <si>
    <t>Cirugía de la vena cava. Ligadura, cerclaje, clips, sutura, trombectomía</t>
  </si>
  <si>
    <t>07.04.09</t>
  </si>
  <si>
    <t>Colocación de filtro (Mobin Uddin o similar) en vena cava por vía
endovenosa</t>
  </si>
  <si>
    <t>07.04.10</t>
  </si>
  <si>
    <t xml:space="preserve">Patologías Clínicas hematológicas (No anemias ni Oncohematológicas): Incluye Hemograma, Eritrosedimentación, Rto. De Plaquetas, Pba de Coombs Directa e Indirecta, Autohemólisis, Hemólisis en Caliente y Frío, resistencia globulares y de series específicas </t>
  </si>
  <si>
    <t>Consulta Consultorio</t>
  </si>
  <si>
    <t>Consulta médica en Internación</t>
  </si>
  <si>
    <t>Consulta o Sesión Psiquiátrica</t>
  </si>
  <si>
    <t xml:space="preserve">Galeno quirúrgico </t>
  </si>
  <si>
    <t xml:space="preserve">Galeno practicas </t>
  </si>
  <si>
    <t xml:space="preserve">Galeno radiológico </t>
  </si>
  <si>
    <t xml:space="preserve">Gasto radiológico </t>
  </si>
  <si>
    <t xml:space="preserve">Gasto quirúrgico </t>
  </si>
  <si>
    <t xml:space="preserve">Otros gastos </t>
  </si>
  <si>
    <t xml:space="preserve">Día pensión Habitación compartida </t>
  </si>
  <si>
    <t>MODULOS DE OTRAS PRACTICAS</t>
  </si>
  <si>
    <t>Estimulación Temprana - Psicomotricidad</t>
  </si>
  <si>
    <t>Psicopedagogía</t>
  </si>
  <si>
    <t>Psicología</t>
  </si>
  <si>
    <t xml:space="preserve">      Consulta Individual</t>
  </si>
  <si>
    <t xml:space="preserve">      Consulta Pareja</t>
  </si>
  <si>
    <t>Disección de arterias para perfusión regional. Exploración quirúrgica de arteria periférica</t>
  </si>
  <si>
    <t>07.06.12</t>
  </si>
  <si>
    <t>Tratamiento quirúrgico completo de las varices del miembro inferior (incluye safenectomía, resecciones escalonadas o ligadura de comunicantes) unilateral</t>
  </si>
  <si>
    <t>07.06.13</t>
  </si>
  <si>
    <t>Tratamiento quirúrgico completo de las varices del miembro inferior (incluye safenectomía, resecciones escalonadas o ligadura de comunicantes) Bilateral</t>
  </si>
  <si>
    <t>07.06.15</t>
  </si>
  <si>
    <t>Flebotomía con colocación de catéter. Disección de venas para perfusión (canalización venosa con catéter)</t>
  </si>
  <si>
    <t>07.06.16</t>
  </si>
  <si>
    <t>Flebectomías segmentarias. Resección de paquetes  varicosos aislados</t>
  </si>
  <si>
    <t>07.06.17</t>
  </si>
  <si>
    <t>Acceso vascular para hemodiálisis complejo (con vena o prótesis), proximales al antebrazo</t>
  </si>
  <si>
    <t>07.06.18</t>
  </si>
  <si>
    <t>Colocación de catéteres venosos centrales implantables o semimplantables</t>
  </si>
  <si>
    <t>07.06.19</t>
  </si>
  <si>
    <t>Colocaciòn de catèteres venosos centrales por punciòn percutànea</t>
  </si>
  <si>
    <t>ADRENALECTOMIA UNILATERAL</t>
  </si>
  <si>
    <t>TUMOR DE WILMS BILATERAL</t>
  </si>
  <si>
    <t>TORAX Y PLEURA</t>
  </si>
  <si>
    <t>PUNCION PLEURAL DIAGNOSTICA</t>
  </si>
  <si>
    <t>DRENAJE PLEURAL CON TROCAR O POR TORACOTOMIA MINIMA</t>
  </si>
  <si>
    <t>todo el personal afectado al área quirúrgica, , Material descartable detallado en Normas del</t>
  </si>
  <si>
    <t>Nomenclador Nacional PMO (99.15)-Gasto Quirúrgico-(Edición 2004).</t>
  </si>
  <si>
    <t>OTROS ARANCELES</t>
  </si>
  <si>
    <t>Monitoraje operatorio (17.01.09)</t>
  </si>
  <si>
    <t>ECOGRAFÍAS</t>
  </si>
  <si>
    <t>Ginecológica - 18.01.04</t>
  </si>
  <si>
    <t>Mamaria - 18.01.06</t>
  </si>
  <si>
    <t>Cerebral - 18.01.07</t>
  </si>
  <si>
    <t>Tiroides - 18.01.10</t>
  </si>
  <si>
    <t>Testicular - 18.01.11</t>
  </si>
  <si>
    <t>Abdominal - 18.01.12</t>
  </si>
  <si>
    <t>Hepat. Biliar - 18.01.13</t>
  </si>
  <si>
    <t>Vesical - 18.01.14</t>
  </si>
  <si>
    <t>Renal - 18.01.16</t>
  </si>
  <si>
    <t>Mamografía Bilateral - 34.06.01 x 2</t>
  </si>
  <si>
    <t>SINDACTILIA. INCLUYE INJERTO DE PIEL (POR CADA ESPACIO)</t>
  </si>
  <si>
    <t>QUEMADURAS</t>
  </si>
  <si>
    <t>.36</t>
  </si>
  <si>
    <t>ATENCION DE PACIENTES CON QUEMADURAS A. A-B DE MENOS DEL 5% DE SUPERFICIE CORPORAL QUE NO INTERESE ZONAS NOBLES, (CARA, MANOS, GENITALES POR CURACION Y HASTA 5%)</t>
  </si>
  <si>
    <t>08.07.18</t>
  </si>
  <si>
    <t>32   .21  .07</t>
  </si>
  <si>
    <t>32   .21  .08</t>
  </si>
  <si>
    <t>.08  .04  .02</t>
  </si>
  <si>
    <t>32   .21  .09</t>
  </si>
  <si>
    <t>32   .21  .10</t>
  </si>
  <si>
    <t>32   .21  .11</t>
  </si>
  <si>
    <t>32   .21  .12</t>
  </si>
  <si>
    <t>32   .21  .13</t>
  </si>
  <si>
    <t>.08  .04  .05</t>
  </si>
  <si>
    <t>32   .21  .14</t>
  </si>
  <si>
    <t>32   .21  .15</t>
  </si>
  <si>
    <t>MODULOS DE PARTO Y CESAREA PARA INSTITUCIONES SIN TERAPIA NEONATAL</t>
  </si>
  <si>
    <t>Operación tipo Hartmann, Lahey o similares. Colectomía segmentaria</t>
  </si>
  <si>
    <t>08.05.05</t>
  </si>
  <si>
    <t>Resección anterior del recto (operación de Dixon u otras), con anastomosis a 8 cm o más del margen anal.</t>
  </si>
  <si>
    <t>08.05.06</t>
  </si>
  <si>
    <t xml:space="preserve">08.05.07           </t>
  </si>
  <si>
    <t>Operaciones Radicales para el megacolon, tipo Duhamel o Swenson, vía Abdominoperineal con dos equipos quirúrgicos.</t>
  </si>
  <si>
    <t>7</t>
  </si>
  <si>
    <t>08.05.08</t>
  </si>
  <si>
    <t>Proctosigmoidectomía abdominoperineal (incluye colostomía)</t>
  </si>
  <si>
    <t>08.05.09</t>
  </si>
  <si>
    <t>Proctosigmoidectomía abdominoperineal (incluye colostomía)Con dos equipos quirúrgicos.</t>
  </si>
  <si>
    <t>08.05.10</t>
  </si>
  <si>
    <t>Proctocolectomía total (incluye ileostomía)</t>
  </si>
  <si>
    <t>08.05.11</t>
  </si>
  <si>
    <t>Protectomía por vía transanal o posterior (incluye colostomía)</t>
  </si>
  <si>
    <t>08.05.12</t>
  </si>
  <si>
    <t>Proctectomía con prostatectomía o colpectomía (incluye colostomía)</t>
  </si>
  <si>
    <t>08.05.13</t>
  </si>
  <si>
    <t>Proctotomía o sigmoideotomía por vía abdominal</t>
  </si>
  <si>
    <t>08.05.18</t>
  </si>
  <si>
    <t>Proctorrafia. Cierre de fístula rectovaginal o rectouretral (vía transanal o perineal)</t>
  </si>
  <si>
    <t>08.05.19</t>
  </si>
  <si>
    <t>Prolapso rectal: proctopexia por vía abdominal</t>
  </si>
  <si>
    <t>08.05.20</t>
  </si>
  <si>
    <t>32   .03  .05</t>
  </si>
  <si>
    <t>.03   13  .07</t>
  </si>
  <si>
    <t>32   .03  .06</t>
  </si>
  <si>
    <t>.04  .01  .05</t>
  </si>
  <si>
    <t>32   .03  .07</t>
  </si>
  <si>
    <t>32   .04  .01</t>
  </si>
  <si>
    <t>.04  .01  .06</t>
  </si>
  <si>
    <t>32   .04  .02</t>
  </si>
  <si>
    <t>.04  .01  .03</t>
  </si>
  <si>
    <t>32   .04  .03</t>
  </si>
  <si>
    <t>.04  .01  .04</t>
  </si>
  <si>
    <t>32   .04  .04</t>
  </si>
  <si>
    <t>32   .04  .05</t>
  </si>
  <si>
    <t>.04  .01  .09</t>
  </si>
  <si>
    <t>32   .04  .06</t>
  </si>
  <si>
    <t>.04  .01  .10</t>
  </si>
  <si>
    <t>32   .04  .07</t>
  </si>
  <si>
    <t>.01  .05  .01</t>
  </si>
  <si>
    <t>32   .04  .08</t>
  </si>
  <si>
    <t>.04  .01  .02</t>
  </si>
  <si>
    <t>32   .05  .01</t>
  </si>
  <si>
    <t>.03  .11  .05</t>
  </si>
  <si>
    <t>32   .05  .02</t>
  </si>
  <si>
    <t>Aféresis: (Incluye plasmaféresis, eritro y plaquetoaféresis  con serología  del paciente o donante) Excluye material descartable que deberá ser provisto  por Obra Social o Prepaga  y excluye los plasmas o albúminas de reposición en los casos de plasmafèr</t>
  </si>
  <si>
    <t>MEDICINA NUCLEAR</t>
  </si>
  <si>
    <t>Reconstrucción del tránsito luego de operaciones tipo Hartmann, Lahey o similares por via laparascopica</t>
  </si>
  <si>
    <t>08.05.65</t>
  </si>
  <si>
    <t>Colectomia laparoscópica por cancer</t>
  </si>
  <si>
    <t>08.05.66</t>
  </si>
  <si>
    <t>Resección anterior de recto por cancer por laparoscopía.</t>
  </si>
  <si>
    <t>08.05.67</t>
  </si>
  <si>
    <t>Hepatectomía parcial y/o metastasectomía. Escisión radical de lesión de hígado (quiste hidatídico, etc.)</t>
  </si>
  <si>
    <t>08.07.04</t>
  </si>
  <si>
    <t>Hepatostomía (marsupialización de quistes hidatídicos, abscesos, etc.)</t>
  </si>
  <si>
    <t>08.07.05</t>
  </si>
  <si>
    <t>Sutura de hígado (por traumatismo, herida, desgarro, etc.). Taponaje hepático por lesión traumática u otra</t>
  </si>
  <si>
    <t>08.07.06</t>
  </si>
  <si>
    <t>Biopsia de hígado por laparotomía o laparoscopía.</t>
  </si>
  <si>
    <t>08.07.07</t>
  </si>
  <si>
    <t>Punción de hígado percutánea</t>
  </si>
  <si>
    <t>08.07.08</t>
  </si>
  <si>
    <t>Colecistostomía</t>
  </si>
  <si>
    <t>08.07.09</t>
  </si>
  <si>
    <t>08.07.10</t>
  </si>
  <si>
    <t>ENTERORRAFIA, CIERRE DE ENTEROSTOMIAS, CIERRE DE FISTULAS ENTEROCUTANEAS DEVOLVULACION ‐ DESINVAGINACION MANUAL QUIRURGICA</t>
  </si>
  <si>
    <t>32   .21  .16</t>
  </si>
  <si>
    <t>32   .21  .17</t>
  </si>
  <si>
    <t>32   .21  .18</t>
  </si>
  <si>
    <t>ENDOTELIOMA, HEMANGIOPERICITOMA O ANGIOMA HEPATICO.</t>
  </si>
  <si>
    <t>32   .25  .15</t>
  </si>
  <si>
    <t>.08  .07  .01</t>
  </si>
  <si>
    <t>ANASTOMOSIS BILIODIGESTIVAS SIMPLES (COLECISTO‐YEYUNO, COLEDOCODUDENO)</t>
  </si>
  <si>
    <t>32   .25  .16</t>
  </si>
  <si>
    <t>ANASTOMOSIS BILIODIGESTIVAS COMPLEJAS HEPATOYEYUNOSTOMIA</t>
  </si>
  <si>
    <t>32   .26  .01</t>
  </si>
  <si>
    <t>.08  .07  .08</t>
  </si>
  <si>
    <t>32   .26  .02</t>
  </si>
  <si>
    <t>.08  .07  .09</t>
  </si>
  <si>
    <t>32   .26  .03</t>
  </si>
  <si>
    <t>32   .26  .04</t>
  </si>
  <si>
    <t>.08  .07  .10</t>
  </si>
  <si>
    <t>32   .26  .05</t>
  </si>
  <si>
    <t>.08  .07  .14</t>
  </si>
  <si>
    <t>32   .26  .06</t>
  </si>
  <si>
    <t>ESCISION LOCAL DE LESION DE PANCREAS (ADENOMA‐SECUESTRECTOMIA) DRENAJE DE SEUDOQUISTE</t>
  </si>
  <si>
    <t>32   .27  .01</t>
  </si>
  <si>
    <t>.08  .08  .03</t>
  </si>
  <si>
    <t>32   .27  .02</t>
  </si>
  <si>
    <t>.08  .08  .05</t>
  </si>
  <si>
    <t>32   .27  .03</t>
  </si>
  <si>
    <t>.08  .08  .02</t>
  </si>
  <si>
    <t>32   .27  .04</t>
  </si>
  <si>
    <t>.08  .08  .04</t>
  </si>
  <si>
    <t>SUTURA DE PANCREAS‐ BIOPSIA DE PANCREAS</t>
  </si>
  <si>
    <t>32   .27  .05</t>
  </si>
  <si>
    <t>.08  .08  .01</t>
  </si>
  <si>
    <t>PANCREATECTOMIA 95% POR HIPOGLUCEMIA. HIPERINSULINEMIA O POR TUMOR. PANCREATECTOMIA CORPORO‐CAUDAL</t>
  </si>
  <si>
    <t>32   .28  .01</t>
  </si>
  <si>
    <t>.08  .09  .02</t>
  </si>
  <si>
    <t>32   .28  .02</t>
  </si>
  <si>
    <t>.08  .09  .01</t>
  </si>
  <si>
    <t>32   .28  .03</t>
  </si>
  <si>
    <t>32   .28  .04</t>
  </si>
  <si>
    <t>32   .28  .05</t>
  </si>
  <si>
    <t>32   .29  .01</t>
  </si>
  <si>
    <t>.10  .01  .09</t>
  </si>
  <si>
    <t>32   .29  .02</t>
  </si>
  <si>
    <t>32   .29  .03</t>
  </si>
  <si>
    <t>.10  .02  .09</t>
  </si>
  <si>
    <t>32   .29  .04</t>
  </si>
  <si>
    <t>.10  .03  .05</t>
  </si>
  <si>
    <t>32   .29  .05</t>
  </si>
  <si>
    <t>.10  .02  .08</t>
  </si>
  <si>
    <t>32   .29  .06</t>
  </si>
  <si>
    <t>.10  .01  .07</t>
  </si>
  <si>
    <t>32   .29  .07</t>
  </si>
  <si>
    <t>.10  .01  .02</t>
  </si>
  <si>
    <t>32   .29  .08</t>
  </si>
  <si>
    <t>.10  .01  .04</t>
  </si>
  <si>
    <t>32   .29  .09</t>
  </si>
  <si>
    <t>.10  .01  .10</t>
  </si>
  <si>
    <t>32   .29  .10</t>
  </si>
  <si>
    <t>32   .29  .11</t>
  </si>
  <si>
    <t>32   .29  .12</t>
  </si>
  <si>
    <t>.10  .02  .04</t>
  </si>
  <si>
    <t>32   .29  .13</t>
  </si>
  <si>
    <t>.10  .02  .01</t>
  </si>
  <si>
    <t>32   .30  .01</t>
  </si>
  <si>
    <t>.10  .01  .14</t>
  </si>
  <si>
    <t>32   .30  .02</t>
  </si>
  <si>
    <t>FISTULA LUMBAR POST‐NEFRECTOMIA. SUTURA RENAL</t>
  </si>
  <si>
    <t>32   .30  .03</t>
  </si>
  <si>
    <t>.10  .02  .05</t>
  </si>
  <si>
    <t>REIMPLANTE ‐URETEROVESICAL POR CUALQUIER TECNICA</t>
  </si>
  <si>
    <t>NEFROURETERECTOMIA. ‐ NEFRECTOMIA PARCIAL</t>
  </si>
  <si>
    <t>Sección de ampolla de Vater transduodenal. Papilotomía, con o sin coledocotomía, con o sin colecistectomía</t>
  </si>
  <si>
    <t>08.07.11</t>
  </si>
  <si>
    <t>Tratamiento de cálculos coledocianos, con o sin colecistectomía y/o coledocotomía</t>
  </si>
  <si>
    <t>08.07.12</t>
  </si>
  <si>
    <t>Anastomosis biliodigestivas simples (colecistoyeyunostomía,coledocoduodenostomía)</t>
  </si>
  <si>
    <t>08.07.13</t>
  </si>
  <si>
    <t>Anastomosis biliodigestivas complejas (hepaticoyeyunostomía)</t>
  </si>
  <si>
    <t>08.07.14</t>
  </si>
  <si>
    <t>Operaciones reparadoras de la vía biliar (nivel bajo Bismuth tipo I y II)</t>
  </si>
  <si>
    <t>08.07.15</t>
  </si>
  <si>
    <t>Extracción instrumental percutánea completa de cálculos coledocianos</t>
  </si>
  <si>
    <t>08.07.16</t>
  </si>
  <si>
    <t xml:space="preserve">Están expresamente excluidas las prácticas de tercer nivel: Hemoterapia, RMN, RX, estudios hemodinámicos, ecodoppler, gammacámara, interconsultas, laboratorio,  toda practica o prestación no especificada en el modulo. Medicamentos y Descartables (por reintegro o facturación según lo convenido con cada Institución) Excluye R.I.A. </t>
  </si>
  <si>
    <t>Transfusiones: de Sangre, Glóbulos rojos, plasma, crioprecipitados o plaquetas  (incluye estudio inmunohematológico  y serológico de la unidad a transfundir, compatibilidad con el paciente. Excluye  material descartable.(Excluye todo tipo de Aféresis y fi</t>
  </si>
  <si>
    <t>Estudio inmunohematológico del paciente: (Sólo se realiza cuando es transfundido por primera vez el paciente en nuestro Centro y presenta antecedentes de riesgo de sensibilización) (incluye grupo, factor, RH, genotipo probable, ac irregulares detección, y</t>
  </si>
  <si>
    <t>Identificación de anticuerpos irregulares: (panel identificador en pacientes sensibilizados ,incluye mat. descartable para la extracción)----------- Valor  .</t>
  </si>
  <si>
    <t>TRATAMIENTO DE FISTULAS VESICO‐RECTALES EN PACIENTE OPERADOS POR VIA ABDOMINOPERINEAL. (DESCENSO)</t>
  </si>
  <si>
    <t>32   .22  .01</t>
  </si>
  <si>
    <t>32   .22  .02</t>
  </si>
  <si>
    <t>32   .22  .03</t>
  </si>
  <si>
    <t>32   .22  .04</t>
  </si>
  <si>
    <t>.08  .03  .11</t>
  </si>
  <si>
    <t>32   .22  .05</t>
  </si>
  <si>
    <t>.08  .03  .08</t>
  </si>
  <si>
    <t>32   .22  .06</t>
  </si>
  <si>
    <t>32   .22  .07</t>
  </si>
  <si>
    <t>.08  .03  .01</t>
  </si>
  <si>
    <t>CIERRE QUIRURGICO DE FISTULA GASTRICA. GASTRORRAFIA, EXTRACCION DE ‐BEZOAR ETC.</t>
  </si>
  <si>
    <t>32   .23  .01</t>
  </si>
  <si>
    <t>.08  .05  .23</t>
  </si>
  <si>
    <t>32   .23  .02</t>
  </si>
  <si>
    <t>.08  .05  .24</t>
  </si>
  <si>
    <t>32   .23  .03</t>
  </si>
  <si>
    <t>.08  .05  .21</t>
  </si>
  <si>
    <t>32   .23  .04</t>
  </si>
  <si>
    <t>32   .23  .05</t>
  </si>
  <si>
    <t>.08  .05  .20</t>
  </si>
  <si>
    <t>32   .23  .06</t>
  </si>
  <si>
    <t>.08  .05  .19</t>
  </si>
  <si>
    <t>32   .23  .07</t>
  </si>
  <si>
    <t>.08  .05  .04</t>
  </si>
  <si>
    <t>32   .23  .08</t>
  </si>
  <si>
    <t>.08  .05  .02</t>
  </si>
  <si>
    <t>32   .23  .09</t>
  </si>
  <si>
    <t>.08  .05  .06</t>
  </si>
  <si>
    <t>32   .23  .10</t>
  </si>
  <si>
    <t>.08  .05  .16</t>
  </si>
  <si>
    <t>32   .23  .11</t>
  </si>
  <si>
    <t>32   .23  .12</t>
  </si>
  <si>
    <t>32   .23  .13</t>
  </si>
  <si>
    <t>.08  .05  .09</t>
  </si>
  <si>
    <t>COLECTOMIA TOTAL DESCENSO COLONICO ABDOMINO‐PERINEAL POR AGANGLIOSIS COLONICA</t>
  </si>
  <si>
    <t>32   .23  .14</t>
  </si>
  <si>
    <t>.08  .05  .14</t>
  </si>
  <si>
    <t>32   .23  .15</t>
  </si>
  <si>
    <t>.08  .05  .15</t>
  </si>
  <si>
    <t>TRATAMIENTO POR VIA SAGITAL POSTERIOR DEL ANO IMPERFORADO</t>
  </si>
  <si>
    <t>INTERMEDIO MALFORMACIONES ANORRECTALES BAJA (FISTULA , PROSTATICA) URETRAL BULBAR, VAGINAL BAJA, ATRESIA RECTAL) VIA ABDOMINO‐ PERINEAL</t>
  </si>
  <si>
    <t>Barrido de Voz</t>
  </si>
  <si>
    <t>Laringoscopía c/toma biopsia bajo anestesia general</t>
  </si>
  <si>
    <t xml:space="preserve">Oto emisiones acústicas </t>
  </si>
  <si>
    <t>COMPLEJIDADES QUIRÚRGICAS</t>
  </si>
  <si>
    <t>ESOFAGECTOMIA TOTAL, COMO UNICO TRATAMIENTO, INCLUYE OSTOMIAS</t>
  </si>
  <si>
    <t>Toracotomía amplia exploradora para tratamiento del neumotórax,hemotórax, empiema, quilotórax, etc.</t>
  </si>
  <si>
    <t>05.04.07</t>
  </si>
  <si>
    <t>Avenamiento pleural por sonda. Pleurodesis por neoplasia</t>
  </si>
  <si>
    <t>05.04.08</t>
  </si>
  <si>
    <t>Punción pleural diagnóstica o terapéutica. Drenaje pleural por punción</t>
  </si>
  <si>
    <t>05.04.09</t>
  </si>
  <si>
    <t>Punción pleural con agujas especiales (Vilm, Cooper, etc.)</t>
  </si>
  <si>
    <t>05.04.10</t>
  </si>
  <si>
    <t>Biopsia de grasa preescalénica (Biopsia de Daniels)</t>
  </si>
  <si>
    <t>05.04.12</t>
  </si>
  <si>
    <t>Pleuroscopía, toracoscopía o toracotomía diagnóstica</t>
  </si>
  <si>
    <t>05.04.13</t>
  </si>
  <si>
    <t>Tratamiento por vía toracoscópica o toracotomía o videotoracostomía de fístulas aéreas parenquimatosas</t>
  </si>
  <si>
    <t>05.04.14</t>
  </si>
  <si>
    <t>Lobectomía pulmonar. Segmentectomía pulmonar.</t>
  </si>
  <si>
    <t>05.04.15</t>
  </si>
  <si>
    <t>Neumonectomía</t>
  </si>
  <si>
    <t>05.04.16</t>
  </si>
  <si>
    <t>Traqueotomía mediastinal con resección de manubrio esternal</t>
  </si>
  <si>
    <t>05.04.17</t>
  </si>
  <si>
    <t>Resección y reparación de carina.</t>
  </si>
  <si>
    <t>05.04.18</t>
  </si>
  <si>
    <t>Resección de lesiones pulmonares bilaterales por esternotomía o toraco-tomías bilaterales, en un solo acto quirúrgico.</t>
  </si>
  <si>
    <t>05.04.19</t>
  </si>
  <si>
    <t>Punción pulmonar diagnóstica.</t>
  </si>
  <si>
    <t>05.04.20</t>
  </si>
  <si>
    <t>Resección de tumores malignos mediastinales.</t>
  </si>
  <si>
    <t>05.04.21</t>
  </si>
  <si>
    <t>Resección ampliada de tumores malignos mediastinales (grandes vasos,pericardio, pulmón).</t>
  </si>
  <si>
    <t>05.04.22</t>
  </si>
  <si>
    <t>Punción de mediastino.</t>
  </si>
  <si>
    <t>05.04.23</t>
  </si>
  <si>
    <t>Tratamiento plástico de la mediastinitis (con epiplón o colgajo músculo cutáneo)</t>
  </si>
  <si>
    <t>- Hemiplejías con alteración sensorial y/o de funciones cerebrales superiores.</t>
  </si>
  <si>
    <t>- Secuelas de lesiones cerebrales agudas.</t>
  </si>
  <si>
    <t xml:space="preserve">- Lesiones por traumatismo craneoencefálico con alteraciones de funciones superiores. </t>
  </si>
  <si>
    <t>- Patologías combinadas.</t>
  </si>
  <si>
    <t>Holter 3 canales (en el estudio de 48 hs., el valor se incrementa un 50%)</t>
  </si>
  <si>
    <t>17.01.09</t>
  </si>
  <si>
    <t>18.01.03</t>
  </si>
  <si>
    <t>Ecocardiograma bidimensional y modo M</t>
  </si>
  <si>
    <t>PNN</t>
  </si>
  <si>
    <t>Eco Doppler Cardíaco</t>
  </si>
  <si>
    <t>Eco Doppler Periférico Arterial Bilateral</t>
  </si>
  <si>
    <t xml:space="preserve">PNN </t>
  </si>
  <si>
    <t>Eco Doppler Venoso Bilateral (no incluye: insumos, drogas ni ergometría según el caso)</t>
  </si>
  <si>
    <t>17.01.13</t>
  </si>
  <si>
    <t>Monitoreo ambulatorios de presión arterial (MAPA)</t>
  </si>
  <si>
    <t>Eco estrés</t>
  </si>
  <si>
    <t>Eco transesofágico</t>
  </si>
  <si>
    <t>17.01.02</t>
  </si>
  <si>
    <t>Tilt test (no incluye insumos ni medicación)</t>
  </si>
  <si>
    <t>17.01.17</t>
  </si>
  <si>
    <t>Rehabilitación Cardiovascular</t>
  </si>
  <si>
    <t>VALORES</t>
  </si>
  <si>
    <t>31.01.02</t>
  </si>
  <si>
    <t>31.01.03</t>
  </si>
  <si>
    <t>31.01.09</t>
  </si>
  <si>
    <t>Estudios vestibulares: Prueba de Laberinto, Pruebas calóricas, Electronis tagmosgrafía, etc. Rinomanometría. 310101</t>
  </si>
  <si>
    <t>31.01.05</t>
  </si>
  <si>
    <t>29.01.11</t>
  </si>
  <si>
    <t>31.01.06</t>
  </si>
  <si>
    <t xml:space="preserve">Módulo de Foniatría en Internación - x sesión  </t>
  </si>
  <si>
    <t>31.10.07</t>
  </si>
  <si>
    <t>VIDEONISTAGMOGRAFIA --- 310107</t>
  </si>
  <si>
    <t>VIDEO OCULOGRAFIA ---310106</t>
  </si>
  <si>
    <t>31.01.14</t>
  </si>
  <si>
    <t>Extracción de cuerpo extraño (en oído o nariz) - En Consultorio  310114</t>
  </si>
  <si>
    <t xml:space="preserve">Extracción de cuerpo extraño (en oído o nariz) - (Con Anest. Gral. c/Orden de Internación)     </t>
  </si>
  <si>
    <t>31.01.12</t>
  </si>
  <si>
    <t>31.01.13</t>
  </si>
  <si>
    <t>31.01.37</t>
  </si>
  <si>
    <t>Estroboscopia --- 310137</t>
  </si>
  <si>
    <t>90.31.41</t>
  </si>
  <si>
    <t>90.31.42</t>
  </si>
  <si>
    <t>31.01.15</t>
  </si>
  <si>
    <t xml:space="preserve">Cauterización de nariz    310115  </t>
  </si>
  <si>
    <t>31.01.10</t>
  </si>
  <si>
    <t xml:space="preserve">Rinodebitomanometría  310110 </t>
  </si>
  <si>
    <t>31.01.16</t>
  </si>
  <si>
    <t>Lavajes de senos x 5 --- 310116</t>
  </si>
  <si>
    <t>Lavajes Rinoadenoideos x 5   310116</t>
  </si>
  <si>
    <t>31.01.17</t>
  </si>
  <si>
    <t>Laringoscopía indirecta 310117</t>
  </si>
  <si>
    <t>31.01.22</t>
  </si>
  <si>
    <t>Oto microscopía --- 310122 -</t>
  </si>
  <si>
    <t>31.01.27</t>
  </si>
  <si>
    <t>Rinofibrolaringoscopía --- 310127</t>
  </si>
  <si>
    <t>31.01.25</t>
  </si>
  <si>
    <t>Rinofibro video laringoscopía --- 310125</t>
  </si>
  <si>
    <t>31.01.11</t>
  </si>
  <si>
    <t>Extracción de tapón de cerúmen ---- 310126</t>
  </si>
  <si>
    <t>90.31.37</t>
  </si>
  <si>
    <t>Sujeto a normas de cirugías múltiples de Nomenclador Nacional</t>
  </si>
  <si>
    <t>Complejidad 0</t>
  </si>
  <si>
    <t>03.01.05</t>
  </si>
  <si>
    <t>INCISION Y DRENAJE DE AURICULA . SUTURA DEL PABELLON AURICULAR</t>
  </si>
  <si>
    <t>03.01.09</t>
  </si>
  <si>
    <t xml:space="preserve">ESCISION DE LESION LOCAL DE CONDUCTO AUDITIVO EXTERNO </t>
  </si>
  <si>
    <t>03.02.03</t>
  </si>
  <si>
    <t>MIRINGOTOMIA CON O SIN COLOCACION DE TUBO DRENAJE</t>
  </si>
  <si>
    <t>03.04.13</t>
  </si>
  <si>
    <t>SUTURA DE NARIZ. BIOPSIA DE NARIZ.</t>
  </si>
  <si>
    <t>PUNCION DE SENO CON O SIN INSERCION DE SONDA. BIOPSIA DE SENO PARANASAL</t>
  </si>
  <si>
    <t>BIOPSIA DE ENCIA. SUTURA DE ENCIA</t>
  </si>
  <si>
    <t>03.13.03</t>
  </si>
  <si>
    <t>INCISION Y DRENAJE DE AMIGDALAS O TEJIDOS PERIAMIGDALINOS</t>
  </si>
  <si>
    <t>12.19.02</t>
  </si>
  <si>
    <t>YESO PARA NARIZ</t>
  </si>
  <si>
    <t>13.01.04</t>
  </si>
  <si>
    <t xml:space="preserve">ESCISION DE LESION LOCAL DE PIEL O GLANDULA </t>
  </si>
  <si>
    <t>13.01.05</t>
  </si>
  <si>
    <t>INCISION Y DRENAJE DE ABSESO SUPERFICIAL , QUISTE SEBACEO</t>
  </si>
  <si>
    <t>DESTRUCCION DE LESION DE  PIEL VERRUGA</t>
  </si>
  <si>
    <t>13.01.08</t>
  </si>
  <si>
    <t>BIOPSIA DE PIEL Y/O TEJIDO CELULAR SUBCUTANEO</t>
  </si>
  <si>
    <t>13.01.12</t>
  </si>
  <si>
    <t>ESCISION DE TUMOR DE TEJIDO CELULAR SUBCUTANEO LIPOMA</t>
  </si>
  <si>
    <t>Complejidad 1</t>
  </si>
  <si>
    <t>03.04.06</t>
  </si>
  <si>
    <t>RESECCION DE LESION LOCAL ENDONASAL</t>
  </si>
  <si>
    <t>03.06.07</t>
  </si>
  <si>
    <t>INCISION Y DRENAJE DE LARINGE ABSESO, PERICONDRITIS</t>
  </si>
  <si>
    <t>INCISION Y DRENAJE DE LESION ORIGEN DENTARIO</t>
  </si>
  <si>
    <t>INCISION Y DRENAJE DE GLANDULA PAROTIDA, SUBMAXILAR O SUS CONDUCTOS</t>
  </si>
  <si>
    <t>BIOPSIA DE GLANDULA SALIVAL. EXTRACCION INCISIONAL DE CALCULOS SALIVALES.</t>
  </si>
  <si>
    <t>INCISION Y DRENAJE DE PISO DE BOCA - BIOPSIA DE MUCOSA BUCAL</t>
  </si>
  <si>
    <t>ESCISION LOCAL DE LESION DE LABIO.</t>
  </si>
  <si>
    <t>INCISION Y DRENAJE DE LABIO, ABSESO, SUTURA, BIOPSIA</t>
  </si>
  <si>
    <t>ESCISION LOCAL DE LESION DE LENGUA</t>
  </si>
  <si>
    <t>GLOSOTOMIA CON DRENAJE DE ABSESO, EXTRACCION CUERPO EXTRAÑO,SECCION FRENILLO, BIOPSIA EN LENGUA</t>
  </si>
  <si>
    <t>INCISION Y DRENAJE DE PALADAR, ABSCESO, SUTURA, BIOPSIA DE PALADAR</t>
  </si>
  <si>
    <t>03.13.02</t>
  </si>
  <si>
    <t>ESCISION O ELECTROCOAGULACION DE AMIGDALA LINGUAL, RESTO AMIGDALINO O TEJIDO LINFOIDEO-FARINGEO</t>
  </si>
  <si>
    <t>03.13.11</t>
  </si>
  <si>
    <t>BIOPSIA DE FARINGE</t>
  </si>
  <si>
    <t>PUNCION BIOPSIA DE TIROIDES</t>
  </si>
  <si>
    <t>01.04.07</t>
  </si>
  <si>
    <t>INCISION Y DRENAJE DE QUISTE TIROGLOSO  INFECTADO</t>
  </si>
  <si>
    <t>Complejidad 2</t>
  </si>
  <si>
    <t>03.01.03</t>
  </si>
  <si>
    <t>OTOPLASTIA DE LOBULO HENDIDO</t>
  </si>
  <si>
    <t>03.01.07</t>
  </si>
  <si>
    <t>RESECCION DE OSTEOMA</t>
  </si>
  <si>
    <t>03.04.07</t>
  </si>
  <si>
    <t>ESCISION DE POLIPO RETRO-COANAL.</t>
  </si>
  <si>
    <t>03.04.12</t>
  </si>
  <si>
    <t>TURBINECTOMIA PARCIAL O COMPLETA SIMPLE</t>
  </si>
  <si>
    <t>03.05.05</t>
  </si>
  <si>
    <t>SINUSOTOMIA FRONTAL EXTERNA SIMPLE - TREPANOPUNCION</t>
  </si>
  <si>
    <t>03.05.07</t>
  </si>
  <si>
    <t>PUNCION DE SENO ESFENOIDAL</t>
  </si>
  <si>
    <t>SINUSOTOMIA MAXILAR SIMPLE VENTANA ANTRAL.</t>
  </si>
  <si>
    <t>SINUSOTOMIA MAXILAR SIMPLE BILATERAL.</t>
  </si>
  <si>
    <t>EXTIRPACION DE RANULA</t>
  </si>
  <si>
    <t>CIERRE DE FISTULA EXTERNA DE BOCA</t>
  </si>
  <si>
    <t>03.13.01</t>
  </si>
  <si>
    <t>AMIGDALECTOMIA, ADENOIDECTOMIA O AMIGDALOADENOIDECTOMIA.</t>
  </si>
  <si>
    <t>03.13.08</t>
  </si>
  <si>
    <t>FARINGOTOMIA EXPLORACION EXTRACCION DE CUERPO EXTRAÑO</t>
  </si>
  <si>
    <t>03.13.10</t>
  </si>
  <si>
    <t>SUTURA DE FARINGE</t>
  </si>
  <si>
    <t>03.13.13</t>
  </si>
  <si>
    <t>BIOPSIA DE LESION DE NASOFARINGE</t>
  </si>
  <si>
    <t>HUESOS PROPIOS DE LA NARIZ</t>
  </si>
  <si>
    <t>03.13.14</t>
  </si>
  <si>
    <t>CRIOCIRUGIA</t>
  </si>
  <si>
    <t>ESCISION AMPLIA DE LESION DE PIEL TUMOR MALIGNO</t>
  </si>
  <si>
    <t>Drenaje de abceso intraperitonial laparoscopico</t>
  </si>
  <si>
    <t>08.02.61</t>
  </si>
  <si>
    <t>Laparoscopia exploradora con biopsias</t>
  </si>
  <si>
    <t>08.02.62</t>
  </si>
  <si>
    <t>Hernoplastia y Eventroplastia laparoscopica</t>
  </si>
  <si>
    <t>08.02.63</t>
  </si>
  <si>
    <t>Enterolisis por laparoscopia (oclusión intestinal)</t>
  </si>
  <si>
    <t>OPERACIONES EN EL ESTÓMAGO Y DUODENO</t>
  </si>
  <si>
    <t>08.03.01</t>
  </si>
  <si>
    <t>ENDOSCOPICA CON COLANGIOGRAFIA ENDOSCOPICA RETROGRADA CON O SIN</t>
  </si>
  <si>
    <t>EXTRACCION DE CALCULO.</t>
  </si>
  <si>
    <t>DESCARTABLES. -MEDICAMENTOS. -HASTA UN (1) DÍA DE INTERNACIÓN.</t>
  </si>
  <si>
    <t xml:space="preserve">MEDICAMENTOS ANESTÉSICOS. </t>
  </si>
  <si>
    <t>Gasto).</t>
  </si>
  <si>
    <t>ENDOSCÓPICOS. -MATERIALES DESCARTABLES NO ENDOSCÓPICOS.</t>
  </si>
  <si>
    <t>ANATOMÍA PATOLÓGICA. PENSION.</t>
  </si>
  <si>
    <t>ANATOMÍA PATOLÓGICA. PENSION</t>
  </si>
  <si>
    <t>Servicio de Urología de Sanatorio Argentino</t>
  </si>
  <si>
    <t>Detalle de Prácticas Ambulatorias</t>
  </si>
  <si>
    <t>Detalle de Módulos</t>
  </si>
  <si>
    <t>Los siguientes valores contemplan hon</t>
  </si>
  <si>
    <t>orarios médicos cirujano y ayudantes y no incluyen gastos sanatoriales , medicamentos descartables ni ansas de corte</t>
  </si>
  <si>
    <t>Sinusotomía maxilar simple bilateral</t>
  </si>
  <si>
    <t>03.05.14</t>
  </si>
  <si>
    <t>Cierre fistula oral de seno maxilar-buco-antral. Cierre a doble plano de común</t>
  </si>
  <si>
    <t>03.05.15</t>
  </si>
  <si>
    <t>Punción de seno, drenaje biopsia o estudio diferencial uni o bilateral</t>
  </si>
  <si>
    <t>03.05.16</t>
  </si>
  <si>
    <t>Cirugía de fosa Pterigomaxilar. Exploración, escisión de tumor, etc.</t>
  </si>
  <si>
    <t>05.04.24</t>
  </si>
  <si>
    <t>Colocación de válvula pleuroperitoneal, cualquier vía.</t>
  </si>
  <si>
    <t>05.04.25</t>
  </si>
  <si>
    <t>REOPERACION SOBRE VIA BILIAR U OPERACIONES REPARADORA DE LA VIA BILIAR</t>
  </si>
  <si>
    <t>RABDOMIOSARCOMA DE VIA BILIAR (INCLUYE DERIVACION DE VIA DIGESTIVA)</t>
  </si>
  <si>
    <t>PANCREAS</t>
  </si>
  <si>
    <t>Complejidad 3</t>
  </si>
  <si>
    <t>03.01.02</t>
  </si>
  <si>
    <t>OTOPLASTIA O RECONSTRUCCION DEL PABELLON ANSIFORME, O DEFECTO SIMILAR</t>
  </si>
  <si>
    <t>03.01.08</t>
  </si>
  <si>
    <t>EXTIRPACION DE COLOBOMA AURIS</t>
  </si>
  <si>
    <t>03.02.01</t>
  </si>
  <si>
    <t>MIRINGOPLASTIA</t>
  </si>
  <si>
    <t>03.02.08</t>
  </si>
  <si>
    <t>ANTROTOMIA MASTOIDEA. CIERRE DE FISTULA MASTOIDEA</t>
  </si>
  <si>
    <t>03.04.09</t>
  </si>
  <si>
    <t>SEPTUMPLASTIA POR IMP. DE CARTILAGO AUTOGENO.</t>
  </si>
  <si>
    <t>03.04.10</t>
  </si>
  <si>
    <t>SEPTUMPLASTIA POR PERFORACION O IMPLANTACION DE ACRILICO EN FOSAS NASALES</t>
  </si>
  <si>
    <t>03.05.04</t>
  </si>
  <si>
    <t>SINUSOTOMIA RADICAL FRONTAL</t>
  </si>
  <si>
    <t>03.05.08</t>
  </si>
  <si>
    <t>ETMOIDECTOMIA INTERNA</t>
  </si>
  <si>
    <t>ANTROTOMIA MAXILAR RADICAL, SINUSOTOMIA MAXILAR REDICAL.</t>
  </si>
  <si>
    <t>ANTROTOMIA MAXILAR RADICAL, SINUSOTOMIA MAXILAR REDICAL. BILATERAL</t>
  </si>
  <si>
    <t>CIERRE DE FISTULA ORAL DE SENO MAXILAR</t>
  </si>
  <si>
    <t>Resección total de paladar y reconstrucción inmediata con injerto o colgajo (incluye toma del injerto y preparación del colgajo)</t>
  </si>
  <si>
    <t>03.12.05</t>
  </si>
  <si>
    <t>Resección del paladar por lesión maligna con vaciamiento ganglionar cervical (operación comando de paladar)</t>
  </si>
  <si>
    <t>03.12.06</t>
  </si>
  <si>
    <t>Incisión y drenaje de absceso de paladar, sutura, biopsia de paladar</t>
  </si>
  <si>
    <t>03.12.07</t>
  </si>
  <si>
    <t>Resección parcial por lesión maligna</t>
  </si>
  <si>
    <t>OPERACIONES EN LAS GLANDULAS TIROIDES Y PARATIROIDES</t>
  </si>
  <si>
    <t>04.01.01</t>
  </si>
  <si>
    <t>Tiroidectomía total con vaciamiento ganglionar radical unilateral</t>
  </si>
  <si>
    <t>04.01.02</t>
  </si>
  <si>
    <t>Tiroidectomía total con vaciamiento ganglionar radical bilateral</t>
  </si>
  <si>
    <t>04.01.03</t>
  </si>
  <si>
    <t>Tiroidectomía total o subtotal bilateral</t>
  </si>
  <si>
    <t>04.01.04</t>
  </si>
  <si>
    <t>Lobectomía   (o hemitiroidectomía)</t>
  </si>
  <si>
    <t>04.01.05</t>
  </si>
  <si>
    <t>Exéresis de quiste tirogloso</t>
  </si>
  <si>
    <t>04.01.06</t>
  </si>
  <si>
    <t>Punción biopsia  de tiroides</t>
  </si>
  <si>
    <t>04.01.07</t>
  </si>
  <si>
    <t>Incisión y drenaje de quiste tirogloso infectado</t>
  </si>
  <si>
    <t>04.01.08</t>
  </si>
  <si>
    <t>-  Hemipléjicos o Hemiparesias, sin alteración funcional.</t>
  </si>
  <si>
    <t>-  Secuelas de fracturas de miembros.</t>
  </si>
  <si>
    <t>-  Amputados.</t>
  </si>
  <si>
    <t>-  Mal formaciones congénitas.</t>
  </si>
  <si>
    <t>-  Síndrome cerebeloso.</t>
  </si>
  <si>
    <t>-  Lesiones medulares no complicadas.</t>
  </si>
  <si>
    <t>-  Hemiplejías con alteración sensorial y/o de funciones cerebrales superiores.</t>
  </si>
  <si>
    <t>-  Secuelas de lesiones cerebrales agudas.</t>
  </si>
  <si>
    <t>-  Lesiones por traumatismo craneoencefálico con alteraciones de funciones superiores.</t>
  </si>
  <si>
    <t>Drenaje de absceso intraperitoneal por vía percutánea</t>
  </si>
  <si>
    <t>08.02.60</t>
  </si>
  <si>
    <t>08.02.07</t>
  </si>
  <si>
    <t>Cierre de la pared abdominal por evisceración</t>
  </si>
  <si>
    <t>08.02.08</t>
  </si>
  <si>
    <t>Laparotomía exploradora, con o sin toma de biopsia</t>
  </si>
  <si>
    <t>08.02.09</t>
  </si>
  <si>
    <t>Enterolisis</t>
  </si>
  <si>
    <t>08.02.10</t>
  </si>
  <si>
    <t>Laparoscopía exploradora, con o sin toma biopsia</t>
  </si>
  <si>
    <t>08.02.12</t>
  </si>
  <si>
    <t>Peritoneocentesis evacuadora, diagnóstica, para neumoperitoneo o retroneumoperitoneo</t>
  </si>
  <si>
    <t>08.02.13</t>
  </si>
  <si>
    <t>Escisión de tumor retroperitoneal (excluidos el riñón y suprarrenal)</t>
  </si>
  <si>
    <t>08.02.14</t>
  </si>
  <si>
    <t>Drenaje de absceso intraperitoneal por vía abdominal abierta</t>
  </si>
  <si>
    <t>08.02.15</t>
  </si>
  <si>
    <t>Laparostomía</t>
  </si>
  <si>
    <t>08.02.16</t>
  </si>
  <si>
    <t>Ventana pleuropericárdica por toracotomía o videotoracoscopía.</t>
  </si>
  <si>
    <t>05.04.26</t>
  </si>
  <si>
    <t>Resección de tumores pleurales localizados por toracotomía o video-toracoscopía.</t>
  </si>
  <si>
    <t>05.04.27</t>
  </si>
  <si>
    <t>Resección de tumores pleurales difusos sin resección pulmonar.</t>
  </si>
  <si>
    <t>05.04.28</t>
  </si>
  <si>
    <t>Pleurectomía parietal más neumonectomía.</t>
  </si>
  <si>
    <t>05.04.29</t>
  </si>
  <si>
    <t>Decorticación de pulmón</t>
  </si>
  <si>
    <t>05.04.30</t>
  </si>
  <si>
    <t>Reducción quirúrgica volumétrica pulmonar.</t>
  </si>
  <si>
    <t>05.04.31</t>
  </si>
  <si>
    <t>Simpaticectomía torácica videotoracoscópica.</t>
  </si>
  <si>
    <t>6</t>
  </si>
  <si>
    <t>05.04.60</t>
  </si>
  <si>
    <t>Decorticacion pulmonar videoendoscopica</t>
  </si>
  <si>
    <t>05.04.61</t>
  </si>
  <si>
    <t>Bullectomia Videoendoscopica</t>
  </si>
  <si>
    <t>05.04.62</t>
  </si>
  <si>
    <t>Neumonectomia videoendoscopica</t>
  </si>
  <si>
    <t>4**</t>
  </si>
  <si>
    <t>Interposición de yeyuno</t>
  </si>
  <si>
    <t>30.01.22</t>
  </si>
  <si>
    <t>30.02.01</t>
  </si>
  <si>
    <t>MODULOS DE CIRUGIAS</t>
  </si>
  <si>
    <t>Fimosis, Escrotoplastía, Frenulotomía, Meatotomía, Bx lesión peneana</t>
  </si>
  <si>
    <t>Varicocele unilateral, Varicocele open unilateral, Orquidectomía no tumorosa, Toilete escroto, Quiste cordón, Punción senos cavernosos.</t>
  </si>
  <si>
    <t>Criptorquidea, Epididectomía, Hidrocele, Orquidopexia, Cistotomía abierta</t>
  </si>
  <si>
    <t>Vesicostomía, Biopsia renal por punción, Penectomía parcial, Varicocele bilateral, Orquiectomía bilateral, Orquidopexia bilateral, Orquiectomía radical, Hipospadia, Epispadia</t>
  </si>
  <si>
    <t>RTU-V, Uretrotomía endoscópica, Incontinencia, Reflujo vesico ureteral, Penectomía total, Reimplante ureteral, Plástica de pene, RTU esclerosis de cuello</t>
  </si>
  <si>
    <t>Nefrectomía lumbar, Adenomectomía, Rtu-P, Uretrotomía abierta, Fístula vesico vaginal, Lumboscopía, Plástica unión pieloureterales, Cirugía Peyrone</t>
  </si>
  <si>
    <t>Prostatectomía radical, Nefroureterectomía anterior, Nefrectomía parcial, Linfadenec-tomía abdominal, Nefrectomía laparoscó-pica, Ampliación vesical con intestino</t>
  </si>
  <si>
    <t>Cistectomía radical c/s neo, Prostatectomía radical laparoscópica, Fístula vesico intestinal</t>
  </si>
  <si>
    <t>DENOMINACIÓN</t>
  </si>
  <si>
    <t>28.01.01</t>
  </si>
  <si>
    <t xml:space="preserve">Espirometría sin esfuerzo </t>
  </si>
  <si>
    <t>28.01.02</t>
  </si>
  <si>
    <t>Espirometría pre y post BD  (computarizada) (a)</t>
  </si>
  <si>
    <t>Fibrobroncoscopìa</t>
  </si>
  <si>
    <t>Fibrobroncoscopìa con biopsia o BAL (contra present. de rtdos.)</t>
  </si>
  <si>
    <t>342 (UOG)</t>
  </si>
  <si>
    <t>Fibrobroncoscopìa para extracción de cuerpos extraños</t>
  </si>
  <si>
    <t>Fibrobroncoscopìa con aguja de WANG</t>
  </si>
  <si>
    <t>consultar</t>
  </si>
  <si>
    <t>28.01.07</t>
  </si>
  <si>
    <t>Curva Flujo Volumen, pre y post Bcodilatadores</t>
  </si>
  <si>
    <t>28.01.11</t>
  </si>
  <si>
    <t xml:space="preserve">Estudio Funcional Respiratorio (incluye (a) y (b) </t>
  </si>
  <si>
    <t>28.01.12</t>
  </si>
  <si>
    <t>28.01.13</t>
  </si>
  <si>
    <t>28.01.14</t>
  </si>
  <si>
    <t>28.01.15</t>
  </si>
  <si>
    <t>28.01.16</t>
  </si>
  <si>
    <t>28.01.17</t>
  </si>
  <si>
    <t>Test de Marcha de 6 minutos</t>
  </si>
  <si>
    <t>28.01.18</t>
  </si>
  <si>
    <t>28.01.19</t>
  </si>
  <si>
    <t xml:space="preserve">Pulsioximetría nocturna de Canales limitados </t>
  </si>
  <si>
    <t>28.01.20</t>
  </si>
  <si>
    <t xml:space="preserve">Estudio de Sueño con AutoCPAP          </t>
  </si>
  <si>
    <t>28.01.21</t>
  </si>
  <si>
    <t xml:space="preserve">Poligrafía respiratoria (flujo aéreo, oximetría, movimiento tòraco-abdominal)   </t>
  </si>
  <si>
    <t>28.01.22</t>
  </si>
  <si>
    <t>Trabeculectomía con implante valvular (No incluye Válvula Ahned)</t>
  </si>
  <si>
    <t>OPERACIONES DEL CRISTALINO</t>
  </si>
  <si>
    <t>Facoemulsificación + implante LIO</t>
  </si>
  <si>
    <t>Idem + anillo de tensión capsular</t>
  </si>
  <si>
    <t>Catarata y glaucoma combinada (faco + trabeculectomía)</t>
  </si>
  <si>
    <t>OPERACIONES DE LA RETINA</t>
  </si>
  <si>
    <t>Retinopexia neumática ( más crio, diatermia o fotogoagulación)</t>
  </si>
  <si>
    <t>Retinopexia con esclerectomía e implante</t>
  </si>
  <si>
    <t xml:space="preserve">Vitrectomía + endofotocoagulación </t>
  </si>
  <si>
    <t>Vitrectomía complejac/extracción membranas+endopanfoto+gas o aceite*</t>
  </si>
  <si>
    <t>Extracción de aceite post  vitrectomía*</t>
  </si>
  <si>
    <t>Vitrectomía simple + neurotomía radial*</t>
  </si>
  <si>
    <t>Vitrect. Simple + descompresión cruce AV en trombosis de rama*</t>
  </si>
  <si>
    <t>Vitrectomía compleja con peeling de membrana , retinotomía/retinectomía</t>
  </si>
  <si>
    <t>endolaser, gas y aceite *</t>
  </si>
  <si>
    <t>Extracción de aceite post vitrectomía compleja*</t>
  </si>
  <si>
    <t>Vitrect. Simple + peeling membrana epiretinal o limitante interna) No incluye</t>
  </si>
  <si>
    <t>Indocianina verde *</t>
  </si>
  <si>
    <t>Vitrectomía en agujero de mácula *</t>
  </si>
  <si>
    <t>Translocación macular *</t>
  </si>
  <si>
    <t>OPERACIONES DE ÓRBITA Y GLOBO OCULAR</t>
  </si>
  <si>
    <t>Inyección retrobulbar en quirófano</t>
  </si>
  <si>
    <t>Enucleación-Evisceración(no incluye prótesis)</t>
  </si>
  <si>
    <t>Colocación de implante secundario</t>
  </si>
  <si>
    <t>Extirpación tumor orbitario(con o sin resección ósea)</t>
  </si>
  <si>
    <t>Excenteración orbitaria</t>
  </si>
  <si>
    <t>Biopsia de órbita</t>
  </si>
  <si>
    <t>OPERACIONES DE LA VIA LAGRIMAL</t>
  </si>
  <si>
    <t>Sondaje lagrimal bajo anestesia gral.(no incluye anestesia ni sus gastos)</t>
  </si>
  <si>
    <t>Estricturotomóa con colocación de silicon</t>
  </si>
  <si>
    <t>Reconstrucción post traumática de vía lagrimal</t>
  </si>
  <si>
    <t>Dacreocistorinostomía</t>
  </si>
  <si>
    <t>Dacreocistorinostomía c/ tubo de Jones(no incluye tubo)</t>
  </si>
  <si>
    <t xml:space="preserve">CIRUGÍA REFRACTIVA </t>
  </si>
  <si>
    <t xml:space="preserve">CIRUGÍA REFRACTIVA CON EXCIMER LASER </t>
  </si>
  <si>
    <t>LASIK (unilat)</t>
  </si>
  <si>
    <t>VALOR</t>
  </si>
  <si>
    <t>P.P</t>
  </si>
  <si>
    <t>CÓDIGO</t>
  </si>
  <si>
    <t>PRESTACION</t>
  </si>
  <si>
    <t>42.01.01</t>
  </si>
  <si>
    <t>Consulta consultorio</t>
  </si>
  <si>
    <t>42.00.17</t>
  </si>
  <si>
    <t>Consulta Vestida (Incluye ECG)</t>
  </si>
  <si>
    <t>17.01.01</t>
  </si>
  <si>
    <t>Electrocardiograma</t>
  </si>
  <si>
    <t xml:space="preserve">17.01.11 </t>
  </si>
  <si>
    <t>Ergometría Convencional</t>
  </si>
  <si>
    <t>17.02.11</t>
  </si>
  <si>
    <t>Ergometría de 12 deriv. Computarizada</t>
  </si>
  <si>
    <t>17.03.11</t>
  </si>
  <si>
    <t>Examen de consumo de Oxígeno con esfuerzo simultáneo con ergometría</t>
  </si>
  <si>
    <t>17.01.18</t>
  </si>
  <si>
    <t>Aranceles</t>
  </si>
  <si>
    <t>(3) Otras infecciones bacterianas serias:</t>
  </si>
  <si>
    <t>(a) Difteria (faríngea).</t>
  </si>
  <si>
    <t>(c) Tos convulsa</t>
  </si>
  <si>
    <t>(d) Peste neumónica</t>
  </si>
  <si>
    <t>Los aranceles incluyen la totalidad de honorarios, derechos y material necesario para el estudio anatomopatológico.</t>
  </si>
  <si>
    <t>CONSULTAS DE ORTOPEDIA Y TRAUMATOLOGIA</t>
  </si>
  <si>
    <t>Domicilio</t>
  </si>
  <si>
    <t>ALERGIA</t>
  </si>
  <si>
    <t xml:space="preserve">Alergia: Consulta Diagnóstica y Reevaluación anual, incluye testificación total con aeroalergenos. No incluye descartables y corresponde 1 al año. </t>
  </si>
  <si>
    <t>Alergia: Tratamiento hiposencibilizante, que es la vacuna de alergia estándar con hasta 2 antígenos. Excluye descartables y colocación.-</t>
  </si>
  <si>
    <t>Alergia: Tratamiento hiposencibilizante, que es la vacuna de alergia estándar con hasta 3 antígenos. Excluye descartables y colocación.-</t>
  </si>
  <si>
    <t>Alergia: Tratamiento hiposencibilizante, que es la vacuna de alergia estándar con hasta 4 antígenos. Excluye descartables y colocación.-</t>
  </si>
  <si>
    <t>OPERACIONES EN EL INTESTINO DELGADO</t>
  </si>
  <si>
    <t>08.04.01</t>
  </si>
  <si>
    <t>Enterectomía</t>
  </si>
  <si>
    <t>4 **</t>
  </si>
  <si>
    <t>08.04.02</t>
  </si>
  <si>
    <t>Escisión divertículo de Meckel</t>
  </si>
  <si>
    <t>08.04.03</t>
  </si>
  <si>
    <t>Enterotomía. Enterostomía  temporaria o definitiva. Enterorrafía.Cierre de enterostomas. Cierre de fístulas enterocutáneas</t>
  </si>
  <si>
    <t>08.04.04</t>
  </si>
  <si>
    <t>08.04.05</t>
  </si>
  <si>
    <t>Operación plástica en ileostomía</t>
  </si>
  <si>
    <t>08.04.06</t>
  </si>
  <si>
    <t>Plicatura de intestino delgado (operaciones de Noble, Child, etc.)</t>
  </si>
  <si>
    <t>08.04.07</t>
  </si>
  <si>
    <t>Devolvulación o desinvaginación intestinal</t>
  </si>
  <si>
    <t>08.04.08</t>
  </si>
  <si>
    <t>Yeyunostomía de alimentación</t>
  </si>
  <si>
    <t>08.04.09</t>
  </si>
  <si>
    <t>Interposición de yeyuno o íleon en anisoperistáltica</t>
  </si>
  <si>
    <t xml:space="preserve">OPERACIONES EN EL COLON Y RECTO
</t>
  </si>
  <si>
    <t>08.05.01</t>
  </si>
  <si>
    <t>Colectomía total con anastomosis ileorrectal en un tiempo(incluye ostomías de protección)</t>
  </si>
  <si>
    <t>08.05.02</t>
  </si>
  <si>
    <t>Colectomía total (sin anastomosis)</t>
  </si>
  <si>
    <t>08.05.03</t>
  </si>
  <si>
    <t>Hemicolectomía (derecha o izquierda) incluye ostomías</t>
  </si>
  <si>
    <t>08.05.04</t>
  </si>
  <si>
    <t>COLOCACION DE CATETER PORTAL IMPLANTABLE PORT‐A‐CATH Y SIMILARES</t>
  </si>
  <si>
    <t>COLOCACION DE CATETER VENOSO CENTRAL O SEMIIMPLANTABLE VIA YUGULAR EXTERNA, INTERNA O SUBCLAVIA ‐ EN PACIENTES MENORES DE 3</t>
  </si>
  <si>
    <t>AÑOS</t>
  </si>
  <si>
    <t>SHUNT CAROTIDEO Y YUGULAR PARA TRATAMIENTO CON OXIGENADOR EXTRACORPOREO DE MEMBRANA ‐ (ECMO)</t>
  </si>
  <si>
    <t>32   .11  .01</t>
  </si>
  <si>
    <t>.09  .01  .06</t>
  </si>
  <si>
    <t>32   .11  .02</t>
  </si>
  <si>
    <t>.09  .01  .05</t>
  </si>
  <si>
    <t>32   .11  .03</t>
  </si>
  <si>
    <t>.09  .01  .08</t>
  </si>
  <si>
    <t>32   .11  .04</t>
  </si>
  <si>
    <t>.09  .01  .03</t>
  </si>
  <si>
    <t>EXERESIS DE LINFANGIOMA O HIGROMAS.</t>
  </si>
  <si>
    <t>32   .11  .05</t>
  </si>
  <si>
    <t>.09  .01  .01</t>
  </si>
  <si>
    <t>32   .11  .06</t>
  </si>
  <si>
    <t>32   .11  .07</t>
  </si>
  <si>
    <t>32   .11  .08</t>
  </si>
  <si>
    <t>32   .11  .09</t>
  </si>
  <si>
    <t>.09  .01  .02</t>
  </si>
  <si>
    <t>EXERESIS DE LINFANGIOMA O HIGROMA QUISTICO, CONGENITO ‐ MAYOR DE 3 CM</t>
  </si>
  <si>
    <t>32   .11  .10</t>
  </si>
  <si>
    <t>32   .12  .01</t>
  </si>
  <si>
    <t>.08  .02  .13</t>
  </si>
  <si>
    <t>32   .12  .02</t>
  </si>
  <si>
    <t>.08  .05  16</t>
  </si>
  <si>
    <t>32   .12  .03</t>
  </si>
  <si>
    <t>32   .12  .04</t>
  </si>
  <si>
    <t>.04  .02  .02</t>
  </si>
  <si>
    <t>32   .12  .05</t>
  </si>
  <si>
    <t>.10  .01  .01</t>
  </si>
  <si>
    <t>32   .12  .06</t>
  </si>
  <si>
    <t>32   .12  .07</t>
  </si>
  <si>
    <t>32   .12  .08</t>
  </si>
  <si>
    <t>32   .12  .09</t>
  </si>
  <si>
    <t>.04  .02  .01</t>
  </si>
  <si>
    <t>32   .13  .01</t>
  </si>
  <si>
    <t>.05  .04  .07</t>
  </si>
  <si>
    <t>32   .13  .02</t>
  </si>
  <si>
    <t>32   .13  .03</t>
  </si>
  <si>
    <t>.05  .01  .01</t>
  </si>
  <si>
    <t>32   .13  .04</t>
  </si>
  <si>
    <t>.05  .04  .06</t>
  </si>
  <si>
    <t>32   .13  .05</t>
  </si>
  <si>
    <t>32   .13  .06</t>
  </si>
  <si>
    <t>32   .13  .07</t>
  </si>
  <si>
    <t>.05  .01  .03</t>
  </si>
  <si>
    <t>32   .13  .08</t>
  </si>
  <si>
    <t>32   .13  .09</t>
  </si>
  <si>
    <t>32   .13  .10</t>
  </si>
  <si>
    <t>.05  .04  .03</t>
  </si>
  <si>
    <t>32   .13  .11</t>
  </si>
  <si>
    <t>32   .13  .12</t>
  </si>
  <si>
    <t>32   .13  .13</t>
  </si>
  <si>
    <t>.05  .04  .01</t>
  </si>
  <si>
    <t>32   .13  .14</t>
  </si>
  <si>
    <t>.05  .01  .02</t>
  </si>
  <si>
    <t>32   .13  .15</t>
  </si>
  <si>
    <t>TORACOTOMIA PARA METASTASECTOMIA PULMONAR BILATERALES O MULTIPLE</t>
  </si>
  <si>
    <t>32   .13  .16</t>
  </si>
  <si>
    <t>32   .13  .17</t>
  </si>
  <si>
    <t>.05  .02  .01</t>
  </si>
  <si>
    <t>32   .13  .18</t>
  </si>
  <si>
    <t>32   .14  .01</t>
  </si>
  <si>
    <t>.05  .02  .02</t>
  </si>
  <si>
    <t>32   .14  .02</t>
  </si>
  <si>
    <t>.05  .02  .03</t>
  </si>
  <si>
    <t>32   .14  .03</t>
  </si>
  <si>
    <t>.05  .03  .01</t>
  </si>
  <si>
    <t>32   .14  .04</t>
  </si>
  <si>
    <t>.05  .03  .02</t>
  </si>
  <si>
    <t>32   .14  .05</t>
  </si>
  <si>
    <t>32   .14  .06</t>
  </si>
  <si>
    <t>32   .14  .07</t>
  </si>
  <si>
    <t>32   .14  .08</t>
  </si>
  <si>
    <t>32   .14  .09</t>
  </si>
  <si>
    <t>32   .14  .10</t>
  </si>
  <si>
    <t>32   .14  .11</t>
  </si>
  <si>
    <t>32   .14  .12</t>
  </si>
  <si>
    <t>.03  .06  .05</t>
  </si>
  <si>
    <t>32   .14  .13</t>
  </si>
  <si>
    <t>RESECCION DE ANILLOS TRAQUEALES</t>
  </si>
  <si>
    <t>REPARACION COMPLETA DE CLEFT LARINGOTRAQUEAL ‐ LARINGOPLASTIA</t>
  </si>
  <si>
    <t>32   .15  .01</t>
  </si>
  <si>
    <t>LOBECTOMIA PULMONAR</t>
  </si>
  <si>
    <t>32   .15  .02</t>
  </si>
  <si>
    <t>.05  .04  .02</t>
  </si>
  <si>
    <t>32   .15  .03</t>
  </si>
  <si>
    <t>32   .15  .04</t>
  </si>
  <si>
    <t>32   .15  .05</t>
  </si>
  <si>
    <t>32   .15  .06</t>
  </si>
  <si>
    <t>LOBECTOMIA POR ENFISEMA LOBAR CONGENITO. SECUESTRO PULMONAR</t>
  </si>
  <si>
    <t>32   .15  .07</t>
  </si>
  <si>
    <t>FISTULA ARTERIOVENOSA PULMONAR</t>
  </si>
  <si>
    <t>32   .15  .08</t>
  </si>
  <si>
    <t>32   .15  .09</t>
  </si>
  <si>
    <t>32   .16  .01</t>
  </si>
  <si>
    <t>.08  .02  .02</t>
  </si>
  <si>
    <t>HERNIA DIAFRAGMATICA NO‐NEONATAL (VIA ABDOMINAL O TORACICA)</t>
  </si>
  <si>
    <t>32   .16  .02</t>
  </si>
  <si>
    <t>32   .16  .03</t>
  </si>
  <si>
    <t>RELAJACION DIAFRAGMATICA CONGENITA O ADQUIRIDA ‐ EVENTRACION</t>
  </si>
  <si>
    <t>32   .16  .04</t>
  </si>
  <si>
    <t>32   .17  .01</t>
  </si>
  <si>
    <t>.06  .01  .10</t>
  </si>
  <si>
    <t>32   .17  .02</t>
  </si>
  <si>
    <t>.06  .01  .11</t>
  </si>
  <si>
    <t>32   .17  .03</t>
  </si>
  <si>
    <t>.06  .01  .02</t>
  </si>
  <si>
    <t>32   .17  .04</t>
  </si>
  <si>
    <t>ADENECTOMIA POR GINECOMASTIA UNILATERAL</t>
  </si>
  <si>
    <t>32   .19  .12</t>
  </si>
  <si>
    <t>.08  .01  .09</t>
  </si>
  <si>
    <t>32   .19  .13</t>
  </si>
  <si>
    <t>32   .19  .14</t>
  </si>
  <si>
    <t>32   .19  .15</t>
  </si>
  <si>
    <t>32   .19  .16</t>
  </si>
  <si>
    <t>.08  .01  .01</t>
  </si>
  <si>
    <t>32   .19  .17</t>
  </si>
  <si>
    <t>32   .19  .18</t>
  </si>
  <si>
    <t>32   .19  .19</t>
  </si>
  <si>
    <t>32   .19  .20</t>
  </si>
  <si>
    <t>FUNDOPLICATURA GASTRICA (NISSEN Y VARIANTES) ‐ ANTIRREFLUJO GASTROESOFAGICO</t>
  </si>
  <si>
    <t>32   .19  .21</t>
  </si>
  <si>
    <t>.08  .01  .04</t>
  </si>
  <si>
    <t>ESOFAGO GASTROPLASTIA POR ATRESIA, POR ESOFAGITIS CAUSTICA TECNICA DE GRAVILIU Y SIMILARES ASCENSO GASTRICO</t>
  </si>
  <si>
    <t>32   .19  .22</t>
  </si>
  <si>
    <t>TRANSECCION ESOFAGO‐GASTRICA5</t>
  </si>
  <si>
    <t>32   .20  .01</t>
  </si>
  <si>
    <t>.08  .02  .12</t>
  </si>
  <si>
    <t>Gastrectomía total. Gastrectomía subtotal ampliada, por cáncer</t>
  </si>
  <si>
    <t>08.03.02</t>
  </si>
  <si>
    <t>Honor. s/Asoc.Cirujanos</t>
  </si>
  <si>
    <t>U. Gastos</t>
  </si>
  <si>
    <t>COLECISTECTOMIA ALTA DEFINICION (HD)</t>
  </si>
  <si>
    <t>Excluye: Medicamentos, descartables, bandas y materiales de alto costo</t>
  </si>
  <si>
    <t>URETROPLASTIA POR HIPOSPADIAS MEDIOPENEANA, ESCROTAL POR TIEMPO OPERATORIO</t>
  </si>
  <si>
    <t>URETEROPLASTIA POR HIPOSPADIA MEDIOPENEANA. EN UN SOLO TIEMPO</t>
  </si>
  <si>
    <t>HIPOSPADIAS PERINEAL</t>
  </si>
  <si>
    <t>URETEROPLASTIA POR TRAUMATISMO. CORRECCION DE FISTULA URETRORRECTAL URETROVAGINAL.URETROCUTANEA. TRATAMIENTOQUIRURGICO DE LA ESTRECHEZ URETRAL A CIELO ABIERTO.</t>
  </si>
  <si>
    <t>COLOCACION DE ESFINTER URINARIO PROTESICO</t>
  </si>
  <si>
    <t>GENITALES</t>
  </si>
  <si>
    <t>.32</t>
  </si>
  <si>
    <t>REDUCCION MANUAL DE PARAFIMOSIS</t>
  </si>
  <si>
    <t>LIBERACION DE ADHERENCIA BALANICAS</t>
  </si>
  <si>
    <t>FRENULOTOMIA PREPUCIAL</t>
  </si>
  <si>
    <t>SUTURA, DRENAJE O BIOPSIA DE LESIONES PENESCROTALES SIMPLES</t>
  </si>
  <si>
    <t>LARINGOPLASTIA . CORDOPEXIA. ARITENOIDEOPEXIA</t>
  </si>
  <si>
    <t>03.06.08</t>
  </si>
  <si>
    <t>MICROCIRUGIA DE LARINGE</t>
  </si>
  <si>
    <t>GINGIVECTOMIA TOTAL AMPLIADA TUMORES.</t>
  </si>
  <si>
    <t>PAROTIDECTOMIA DEL LOBULO SUPERFICIAL</t>
  </si>
  <si>
    <t>ESCISION AMPLIADA DE MUCOSA YUGAL Y RECONSTRUCCION</t>
  </si>
  <si>
    <t>QUIELOPLASTIA, LABIO LEPORINO</t>
  </si>
  <si>
    <t>QUIELOPLASTIA, LABIO LEPORINO. BILATERAL</t>
  </si>
  <si>
    <t>QUIELOPLASTIA DE BERNARD, BOROW, ABBE EASTLANDER O SIMILAR.</t>
  </si>
  <si>
    <t>GLOSECTOMIA SUBTOTAL</t>
  </si>
  <si>
    <t>GLOSOPLASTIA</t>
  </si>
  <si>
    <t>PALATOPLASTIA PALADAR BLANDO O DURO</t>
  </si>
  <si>
    <t>RESECCION PARCIAL DE PALADAR</t>
  </si>
  <si>
    <t>RESECCION TOTAL DE PALADAR</t>
  </si>
  <si>
    <t>03.13.05</t>
  </si>
  <si>
    <t>FARINGOPLASTIA</t>
  </si>
  <si>
    <t>03.13.06</t>
  </si>
  <si>
    <t>FARINGUECTOMIA PARCIAL TUMORES</t>
  </si>
  <si>
    <t>03.13.07</t>
  </si>
  <si>
    <t>ESCISION DE DIVERTICULO FARINGOESOFAGICO O DE LESION LOCAL DE FARINGE</t>
  </si>
  <si>
    <t>TIROIDECTOMIA SUB-TOTAL HEMITIROIDECTOMIA</t>
  </si>
  <si>
    <t>07.05.02</t>
  </si>
  <si>
    <t>SUTURA O LIGADURA DE LOS VASOS PROFUNDOS DEL CUELLO</t>
  </si>
  <si>
    <t>CIRUGIA REPARADORA POR FRACTURA PRE- ORBITAL</t>
  </si>
  <si>
    <t>03.13.15</t>
  </si>
  <si>
    <t>CIRUGIA PLASTICA REPARADORA POR FRACTURA DE SENOS MAXILARES Y/O FRONTALES</t>
  </si>
  <si>
    <t>INCISION RESECCION PARCIAL DE VERTEBRAS, LAMINECTOMIA</t>
  </si>
  <si>
    <t>Complejidad 5</t>
  </si>
  <si>
    <t>03.02.02</t>
  </si>
  <si>
    <t>TIMPANOPLASTIA</t>
  </si>
  <si>
    <t>03.02.04</t>
  </si>
  <si>
    <t>CIRUGIA PLASTICA POR AGENESIA DE OIDO MEDIO</t>
  </si>
  <si>
    <t>03.02.06</t>
  </si>
  <si>
    <t>ESTAPEDECTOMIA</t>
  </si>
  <si>
    <t>03.03.01</t>
  </si>
  <si>
    <t>LABERINTECTOMIA</t>
  </si>
  <si>
    <t>03.03.05</t>
  </si>
  <si>
    <t>TRATAMIENTO QUIRURGICO DE FRACTURA DEL PEÑASCO</t>
  </si>
  <si>
    <t>03.04.05</t>
  </si>
  <si>
    <t>ESCISION DE TUMORES ENDONASALES</t>
  </si>
  <si>
    <t>03.04.08</t>
  </si>
  <si>
    <t>RINOPLASTIA CON INJERTO CUTANEO PEDICULADO</t>
  </si>
  <si>
    <t>03.05.01</t>
  </si>
  <si>
    <t>CIERRE DE FISTULA MENINGEA</t>
  </si>
  <si>
    <t>03.05.17</t>
  </si>
  <si>
    <t>SINUSOTOMIA COMBINADA CON FIBRA OPTICA Y VIDEOSCOPIA</t>
  </si>
  <si>
    <t>03.06.02</t>
  </si>
  <si>
    <t>LARINGOFARINGECTOMIA</t>
  </si>
  <si>
    <t>03.06.03</t>
  </si>
  <si>
    <t>LARINGECTOMIA TOTAL</t>
  </si>
  <si>
    <t>03.06.04</t>
  </si>
  <si>
    <t>LARINGUECTOMIA PARCIAL</t>
  </si>
  <si>
    <t>03.06.09</t>
  </si>
  <si>
    <t>MICROCIRUGIA DE LARINGE CON LASER</t>
  </si>
  <si>
    <t>QUIELOPLASTIA CON PALATOPLASTIA</t>
  </si>
  <si>
    <t xml:space="preserve">RESECCION TOTAL DE PALADAR Y RECONSTRUCCION </t>
  </si>
  <si>
    <t>03.12.07*</t>
  </si>
  <si>
    <t>UVULO - PALATOPLASTIA</t>
  </si>
  <si>
    <t>TIROIDECTOMIA TOTAL</t>
  </si>
  <si>
    <t>03.13.16</t>
  </si>
  <si>
    <t>LEFORT 1</t>
  </si>
  <si>
    <t>12,03,03</t>
  </si>
  <si>
    <t>LEFORT 2</t>
  </si>
  <si>
    <t xml:space="preserve">ALTA COMPLEJIDAD </t>
  </si>
  <si>
    <t>POR PRESUPUESTO</t>
  </si>
  <si>
    <t>03.00.00</t>
  </si>
  <si>
    <t>LASER EN O.R.L</t>
  </si>
  <si>
    <t>03.02.10</t>
  </si>
  <si>
    <t>CIRUGIA DEL GLOMUS YUGULARIS</t>
  </si>
  <si>
    <t>03.02.11</t>
  </si>
  <si>
    <t>CIRUGIA DE SEGUNDA Y TERCERA PORCIONES DE NERVIO FACIAL</t>
  </si>
  <si>
    <t>03.03.04</t>
  </si>
  <si>
    <t>CIRUGIA DEL CONDUCTO AUDITIVO INTERNO Y SU CONTENIDO</t>
  </si>
  <si>
    <t>03.03.06</t>
  </si>
  <si>
    <t>TRATAMIENTO QUIRURGICO DE NEURINOMA DEL ACUSTICO</t>
  </si>
  <si>
    <t>03.03.07</t>
  </si>
  <si>
    <t>IMPLANTE COCLEAR</t>
  </si>
  <si>
    <t>03.06.01</t>
  </si>
  <si>
    <t>LARINGUECTOMIA RADICAL CON VACIAMIENTO DE CUELLO - OPERACIÓN COMANDO DE LARINGE</t>
  </si>
  <si>
    <t>EXTIRPACION DE GERMEN DENTARIO . AMELOBLASTOMA.</t>
  </si>
  <si>
    <t>OPERACIÓN COMANDO DE ENCIA O DE TRIGONO RETROMOLAR, MAS VACIAMIENTO GANGLIONAR CERVICAL</t>
  </si>
  <si>
    <t>OPERACIÓN COMANDO DE PAROTIDA</t>
  </si>
  <si>
    <t>OPERACIÓN COMANDO DE GLANDULA SUBMAXILAR.</t>
  </si>
  <si>
    <t>OPERACIÓN COMANDO PISO DE BOCA</t>
  </si>
  <si>
    <t>QUIELOPLASTIA , CON VACIAMIENTO GANGLIONAR SUPRAHIODEO.</t>
  </si>
  <si>
    <t>OPERACIÓN COMANDO DE LENGUA</t>
  </si>
  <si>
    <t xml:space="preserve">OPERACIÓN COMANDO DE PALADAR BLANDO </t>
  </si>
  <si>
    <t>03.13.04</t>
  </si>
  <si>
    <t>OPERACIÓN COMANDO DE FARINGE</t>
  </si>
  <si>
    <t>03.13.12</t>
  </si>
  <si>
    <t>Ciclo de Quimioterapia Sistémica, Oral o Endocavitaria: El tratamiento de quimioterapia lleva aparejado una suma de efectos secundarios que pueden ser simples como mareos y vómitos o severos ocasionando la muerte del paciente como depleción medular, shock anafiláctico, paro cardiorrespiratorio, insuficiencia renal aguda. Esto requiere la atención y seguimiento estricto del médico tratante.</t>
  </si>
  <si>
    <t>Ciclo de Inmunoterapia, Hormonoterapia parenteral: Tratamiento para metástasis óseas con inhibidores de la resorción ósea.</t>
  </si>
  <si>
    <r>
      <t xml:space="preserve">2.      </t>
    </r>
    <r>
      <rPr>
        <b/>
        <u val="single"/>
        <sz val="12"/>
        <rFont val="Arial"/>
        <family val="2"/>
      </rPr>
      <t>Modulo Cirugías Cardiacas Simples</t>
    </r>
  </si>
  <si>
    <r>
      <t xml:space="preserve">INCLUYE: </t>
    </r>
    <r>
      <rPr>
        <i/>
        <sz val="10"/>
        <rFont val="Arial"/>
        <family val="2"/>
      </rPr>
      <t xml:space="preserve">HONORARIOS MÉDICO ELECTROFISIÓLOGO, CIRUJANO, GASTOS QUIRÚRGICOS. </t>
    </r>
    <r>
      <rPr>
        <b/>
        <i/>
        <u val="single"/>
        <sz val="10"/>
        <rFont val="Arial"/>
        <family val="2"/>
      </rPr>
      <t>EXCLUYEN:</t>
    </r>
    <r>
      <rPr>
        <i/>
        <sz val="10"/>
        <rFont val="Arial"/>
        <family val="2"/>
      </rPr>
      <t xml:space="preserve"> INTERNACIÓN COMÚN O EN SERVICIO DE TERAPIAS Y/O UNIDAD CORONARIA, HONORARIOS DE ANESTESIA, ESTUDIOS COMPLEMENTARIOS DE DIAGNÓSTICO POR IMÁGENES, PRÓTESIS, MARCAPASOS, MEDICAMENTOS, DESCARTABLES, CATÉTERES, VAINAS, AGUJAS DE PUNCIÓN, SERVICIO DE HEMOTERAPIA</t>
    </r>
  </si>
  <si>
    <t>Exéresis de lengua con vaciamiento ganglionar cervical</t>
  </si>
  <si>
    <t>03.11.02</t>
  </si>
  <si>
    <t>Angioma intramuscular</t>
  </si>
  <si>
    <t>Nacional. Uso del quirófano, ropa de campo, vestimenta del cirujano, ayudantes, anestesista, instrumentadora, obstetra y de</t>
  </si>
  <si>
    <t>Operaciones de colapso sin resección músculocostal. Toracoplastía como tratamiento de cavidades pleurales residuales, con o sin fístula bronquial,como operación complementaria o no de intervenciones anteriores(3 costillas o menos)</t>
  </si>
  <si>
    <t>05.01.04</t>
  </si>
  <si>
    <t>Toracoplastia que involucre a 4 costillas o más.</t>
  </si>
  <si>
    <t>05.01.05</t>
  </si>
  <si>
    <t>Punción para bloqueo anestésico intercostal .</t>
  </si>
  <si>
    <t>05.01.06</t>
  </si>
  <si>
    <t>Excluye: Transfusiones, Eih, descartables de transfusión. Días fuera de módulo, complicaciones maternas. Otros análisis de laboratorio, Ecg, anatomía patológica, partogamma. El Modulo no incluye el tratamiento de otras patologías. Honorarios Anestesista</t>
  </si>
  <si>
    <t>2. Patología Carotidea Endarterectomia</t>
  </si>
  <si>
    <t>3. Derivación interna de LCR. Ventrículo peritoneal, ventrículo atrial o Lumboperitoneal</t>
  </si>
  <si>
    <t>5. Cuerpo extraño o proyectil intracraneano</t>
  </si>
  <si>
    <t>17. Transposición del cubital</t>
  </si>
  <si>
    <t>Intubación del esófago por gastrotomía (operación de Goñi Moreno).Colocación de prótesis autoexpandibles</t>
  </si>
  <si>
    <t>08.01.14</t>
  </si>
  <si>
    <t>Reoperación antirreflujo gastroesofágico, por vía torácica o abdominal (incluye plástica diafragmática)</t>
  </si>
  <si>
    <t>08.01.16</t>
  </si>
  <si>
    <t>Esofagectomía distal con gastrectomía total</t>
  </si>
  <si>
    <t>08.01.17</t>
  </si>
  <si>
    <t>Esofagostomía temporaria o definitiva, como única operación</t>
  </si>
  <si>
    <t>08.01.18</t>
  </si>
  <si>
    <t>Cierre de esofagostomía</t>
  </si>
  <si>
    <t>4  **</t>
  </si>
  <si>
    <t>08.01.19</t>
  </si>
  <si>
    <t>Colocación de balón de Sengstaken-Blakemore para várices esofágicas</t>
  </si>
  <si>
    <t>08.01.20</t>
  </si>
  <si>
    <t>Colectomía total con o sin reservorio por laparscopía.</t>
  </si>
  <si>
    <t>OPERACIONES EN EL ANO</t>
  </si>
  <si>
    <t>08.06.01</t>
  </si>
  <si>
    <t>Tratamiento de la estenosis anal</t>
  </si>
  <si>
    <t>08.06.03</t>
  </si>
  <si>
    <t>30.01.25</t>
  </si>
  <si>
    <t>30.01.11</t>
  </si>
  <si>
    <t>18.01.09</t>
  </si>
  <si>
    <t>18.02.09</t>
  </si>
  <si>
    <t>30.02.02</t>
  </si>
  <si>
    <t>30.02.04</t>
  </si>
  <si>
    <t>30.01.07</t>
  </si>
  <si>
    <t>34.10.04</t>
  </si>
  <si>
    <t>34.10.05</t>
  </si>
  <si>
    <t>02.09.01</t>
  </si>
  <si>
    <t>02.09.02</t>
  </si>
  <si>
    <t>02.06.01</t>
  </si>
  <si>
    <t>02.06.02</t>
  </si>
  <si>
    <t>02.02.05</t>
  </si>
  <si>
    <t>02.02.04</t>
  </si>
  <si>
    <t>02.02.02</t>
  </si>
  <si>
    <t>02.03.02</t>
  </si>
  <si>
    <t>02.03.01</t>
  </si>
  <si>
    <t>02.05.04</t>
  </si>
  <si>
    <t>02.05.05</t>
  </si>
  <si>
    <t>02.07.06</t>
  </si>
  <si>
    <t>02.07.13</t>
  </si>
  <si>
    <t>02.06.05</t>
  </si>
  <si>
    <t>02.06.03</t>
  </si>
  <si>
    <t>02.01.80</t>
  </si>
  <si>
    <t>02.01.81</t>
  </si>
  <si>
    <t>02.01.82</t>
  </si>
  <si>
    <t>02.01.83</t>
  </si>
  <si>
    <t>02.01.84</t>
  </si>
  <si>
    <t>02.01.85</t>
  </si>
  <si>
    <t>02.01.86</t>
  </si>
  <si>
    <t>02.01.04</t>
  </si>
  <si>
    <t>02.01.06</t>
  </si>
  <si>
    <t>02.01.40</t>
  </si>
  <si>
    <t>02.01.30</t>
  </si>
  <si>
    <t>02.01.01</t>
  </si>
  <si>
    <t>02.01.33</t>
  </si>
  <si>
    <t>02.08.04</t>
  </si>
  <si>
    <t>02.08.06</t>
  </si>
  <si>
    <t>02.08.30</t>
  </si>
  <si>
    <t>02.08.07</t>
  </si>
  <si>
    <t>02.08.01</t>
  </si>
  <si>
    <t>NN + 160 %</t>
  </si>
  <si>
    <t>NN + 183 %</t>
  </si>
  <si>
    <t>OPERACION RECONSTRUCTIVA COMPLETA DE CLOACA (ANORRECTO ‐ UTERO ‐ VAGINO PLASTIA) POR VIA SAGITAL POSTERIOR INCLUYENDO LAPAROTOMIA Y PROCEDIMIENTOS VISCEROPLASTICOS PARA REEMPLAZO VAGINAL</t>
  </si>
  <si>
    <t>SEPARACION Y RECONSTRUCCION DE MALFORMACIONES GENERALES DOBLES: (XHYPHOSPAGOS, PIGOPAGOS, ONFALOPAGOS. ETC.)</t>
  </si>
  <si>
    <t>32   .25  .01</t>
  </si>
  <si>
    <t>.08  .07  .07</t>
  </si>
  <si>
    <t>32   .25  .02</t>
  </si>
  <si>
    <t>32   .25  .03</t>
  </si>
  <si>
    <t>.08  .07  .05</t>
  </si>
  <si>
    <t>32   .25  .04</t>
  </si>
  <si>
    <t>.08  .07  .03</t>
  </si>
  <si>
    <t>32   .25  .05</t>
  </si>
  <si>
    <t>32   .25  .06</t>
  </si>
  <si>
    <t>32   .25  .07</t>
  </si>
  <si>
    <t>32   .25  .08</t>
  </si>
  <si>
    <t>.08  .07  .12</t>
  </si>
  <si>
    <t>32   .25  .09</t>
  </si>
  <si>
    <t>32   .25  .10</t>
  </si>
  <si>
    <t>.08  .07  .13</t>
  </si>
  <si>
    <t>SUTURA HEPATICA CUALQUIERA FUERA LA CAUSA‐ HEPATECTOMIA PARCIAL EN CUÑA</t>
  </si>
  <si>
    <t>32   .25  .11</t>
  </si>
  <si>
    <t>.08  .07  .02</t>
  </si>
  <si>
    <t>32   .25  .12</t>
  </si>
  <si>
    <t>32   .25  .13</t>
  </si>
  <si>
    <t>LIGADURA O EMBOLIZACION DE LA ARTERIA HEPATICA POR HEMANGIO‐</t>
  </si>
  <si>
    <t>32   .25  .14</t>
  </si>
  <si>
    <t>Reseccciones pulmonares</t>
  </si>
  <si>
    <t>Vagotomía</t>
  </si>
  <si>
    <t>Simpatectomía  Videotoracoscópica</t>
  </si>
  <si>
    <t>Espofagoplastia (Heller + Door)</t>
  </si>
  <si>
    <t>MÓDULO CIRUGÍA CONVENCIONAL</t>
  </si>
  <si>
    <t>Prolapso</t>
  </si>
  <si>
    <t>Mastectomía simple</t>
  </si>
  <si>
    <t xml:space="preserve">Medicamentos y Material Descartable: Vicryl, Tubo Endotraquial,   </t>
  </si>
  <si>
    <t xml:space="preserve">pump set,Transfusiones. EIH, Otros análisis de laboratorio, ECG, </t>
  </si>
  <si>
    <t>Anatomía Patológica, etc., Honorarios de anestesista. El módulo no</t>
  </si>
  <si>
    <t xml:space="preserve">NIVEL II: </t>
  </si>
  <si>
    <t>Conización de cuello</t>
  </si>
  <si>
    <t xml:space="preserve">Quiste de ovario </t>
  </si>
  <si>
    <t>Cuadrantectomía</t>
  </si>
  <si>
    <t>NIVEL III: (Previa autorización de presupuesto)</t>
  </si>
  <si>
    <t>Tumorectomía con vaciamiento axilar</t>
  </si>
  <si>
    <t>Yeso toracobraquial</t>
  </si>
  <si>
    <t>TRATAMIENTO DE LA ATRESIA DE ESOFAGO CON O SIN FISTULA TRAQUEOESOFAGICA</t>
  </si>
  <si>
    <t>TRATAMIENTO QUIRURGICO DE LA RECIDIVA DE LA FISTULA TRAQUEOESOFAGICA POR LA VIA TORACICA.</t>
  </si>
  <si>
    <t>TRATAMIENTO QUIRURGICO DE LA DEHISCENCIA ESOFAGICA (REOPERACION)</t>
  </si>
  <si>
    <t>.20</t>
  </si>
  <si>
    <t xml:space="preserve">ESOFAGO GASTROPLASTIA POR ATRESIA, POR ESOFAGITIS CAUSTICA TECNICA DE GRAVILIU Y SIMILARES ASCENSO GASTRICO </t>
  </si>
  <si>
    <t>.21</t>
  </si>
  <si>
    <t>ESOFAGOCOLOPLASTIA ESOFAGO RETROMEDIASTINAL (WATERSTORE) RETROESTERNAL Y VARIANTES</t>
  </si>
  <si>
    <t>.22</t>
  </si>
  <si>
    <t>TRANSECCION ESOFAGO-GASTRICA5</t>
  </si>
  <si>
    <t>ABDOMEN, PAREDES Y CONTENIDOS</t>
  </si>
  <si>
    <t>PERITONEOCENTESIS DIAGNOSTICA</t>
  </si>
  <si>
    <t>REDUCCION DE HERNIA INGUINAL ATASCADA</t>
  </si>
  <si>
    <t>13. Tumor Blando de orbita. Vía extracraneana</t>
  </si>
  <si>
    <t>14. Meningocele , Mielomeningocele .</t>
  </si>
  <si>
    <t>15. Extracción de prótesis vertebrales en mas de dos niveles.</t>
  </si>
  <si>
    <t>16. Cordotomia</t>
  </si>
  <si>
    <t>18. Neurorrafia , injerto , escisión de lesión Tumoral del nervio radial , mediano etc.</t>
  </si>
  <si>
    <t>19. Desplaquietamiento para disminuir la presión intracraneana</t>
  </si>
  <si>
    <t>Código  11201    GRUPO “ C “</t>
  </si>
  <si>
    <t>1. Evaluación de Hematoma Intracerebrales</t>
  </si>
  <si>
    <t>4. Tumores de origen metastasicos</t>
  </si>
  <si>
    <t>5. Colocación de Bomba de infusión continúa para la instilación de morfina o baclafen</t>
  </si>
  <si>
    <t>8. Descompresión Neurolvascular (Trigémino, facial, hipoglosos)</t>
  </si>
  <si>
    <t>9. Aracnoiditis medular u optoquiasmatica</t>
  </si>
  <si>
    <t>11. Tumores Orbitares por vía endocraneana</t>
  </si>
  <si>
    <t>16. Abordaje anterior a la columna cervical. Microdiscectomia con injerto autologo o sustituto</t>
  </si>
  <si>
    <t>17. Corpectomia en columna cervical con o sin colección de prótesis, para estabilización en patología traumática, degenerativa o tumoral</t>
  </si>
  <si>
    <t>AURICULOPLASTIA BILATERAL AURICULOPLASTIA CON INJERTO DE CARTILAGO POR CADA TIEMPO OPERATORIO</t>
  </si>
  <si>
    <t>VASOS</t>
  </si>
  <si>
    <t>CANALIZACION VENOSA BASILICA, CEFALICA O SAFENA</t>
  </si>
  <si>
    <t>CANALIZACION VENOSA PERIFERICA EN LACTANTES O RECIEN NACIDO</t>
  </si>
  <si>
    <t>VALORES CIRUGIA GENERAL</t>
  </si>
  <si>
    <t>Hon</t>
  </si>
  <si>
    <r>
      <t xml:space="preserve">NIVEL 1 = </t>
    </r>
    <r>
      <rPr>
        <b/>
        <sz val="12"/>
        <rFont val="Arial"/>
        <family val="2"/>
      </rPr>
      <t>180</t>
    </r>
  </si>
  <si>
    <r>
      <t>NIVEL 2 =</t>
    </r>
    <r>
      <rPr>
        <b/>
        <sz val="12"/>
        <rFont val="Arial"/>
        <family val="2"/>
      </rPr>
      <t xml:space="preserve"> 600</t>
    </r>
  </si>
  <si>
    <r>
      <t xml:space="preserve">NIVEL 3 = </t>
    </r>
    <r>
      <rPr>
        <b/>
        <sz val="12"/>
        <rFont val="Arial"/>
        <family val="2"/>
      </rPr>
      <t>900</t>
    </r>
  </si>
  <si>
    <r>
      <t xml:space="preserve">NIVEL 4 = </t>
    </r>
    <r>
      <rPr>
        <b/>
        <sz val="12"/>
        <rFont val="Arial"/>
        <family val="2"/>
      </rPr>
      <t>1200</t>
    </r>
  </si>
  <si>
    <r>
      <t xml:space="preserve">NIVEL 5 = </t>
    </r>
    <r>
      <rPr>
        <b/>
        <sz val="12"/>
        <rFont val="Arial"/>
        <family val="2"/>
      </rPr>
      <t>1800</t>
    </r>
  </si>
  <si>
    <r>
      <t xml:space="preserve">NIVEL 6 = </t>
    </r>
    <r>
      <rPr>
        <b/>
        <sz val="12"/>
        <rFont val="Arial"/>
        <family val="2"/>
      </rPr>
      <t>2250</t>
    </r>
  </si>
  <si>
    <r>
      <t xml:space="preserve">NIVEL 7 = </t>
    </r>
    <r>
      <rPr>
        <b/>
        <sz val="12"/>
        <rFont val="Arial"/>
        <family val="2"/>
      </rPr>
      <t>2700</t>
    </r>
  </si>
  <si>
    <t>Valor Octubre 2011</t>
  </si>
  <si>
    <t>VALOR UNIDAD QUIRÚRGICA: $1,30</t>
  </si>
  <si>
    <t>VALOR UNIDAD QUIRÚRGICA:</t>
  </si>
  <si>
    <t>VALOR GASTO  QUIRÚRGICO:</t>
  </si>
  <si>
    <t xml:space="preserve">UNIDAD QUIRURGICA </t>
  </si>
  <si>
    <t>GASTO QUIRURGICO</t>
  </si>
  <si>
    <t>555</t>
  </si>
  <si>
    <t>675</t>
  </si>
  <si>
    <t>455</t>
  </si>
  <si>
    <t>240</t>
  </si>
  <si>
    <t>120</t>
  </si>
  <si>
    <t>350</t>
  </si>
  <si>
    <t>180</t>
  </si>
  <si>
    <t>843</t>
  </si>
  <si>
    <t xml:space="preserve">   Operación antireflujo gastroesofagico video laparascopico</t>
  </si>
  <si>
    <t xml:space="preserve">   Operacíon de Heller Laparoscopico </t>
  </si>
  <si>
    <t xml:space="preserve">    Derivaciones intestinales internas (enteroentéricas, ileotransversa,ileorrectal, etc.)</t>
  </si>
  <si>
    <t xml:space="preserve">    Operaciones Radicales para el megacolon, tipo Duhamel o Swenson, vía Abdominoperineal con un equipo quirúrgico</t>
  </si>
  <si>
    <t>IMPORTE</t>
  </si>
  <si>
    <t>GASTO Q.</t>
  </si>
  <si>
    <t>Valor Julio 2011</t>
  </si>
  <si>
    <t>Nivel 6</t>
  </si>
  <si>
    <t>Nivel 5</t>
  </si>
  <si>
    <t>Nivel 4</t>
  </si>
  <si>
    <t>GALENO QUIRURGICO</t>
  </si>
  <si>
    <t>TRAUMATOLOGÍA</t>
  </si>
  <si>
    <t>NOMENCLADOR DE INTERVENCIONES QUIRURGICAS</t>
  </si>
  <si>
    <t>NIVEL DE COMPLEJIDAD</t>
  </si>
  <si>
    <t>CANT. UNIDADES HONORARIOS</t>
  </si>
  <si>
    <t>CANT. UNIDADES GASTO QUIR.</t>
  </si>
  <si>
    <t>VALOR UNIDAD GALENO QUIRURGICO</t>
  </si>
  <si>
    <t>VALOR UNIDAD GASTO QUIRURGICO</t>
  </si>
  <si>
    <t>MIEMBRO SUPERIOR (MS)</t>
  </si>
  <si>
    <t>Nivel Complejidad HONORARIOS</t>
  </si>
  <si>
    <t>Nivel Complejidad GASTOS</t>
  </si>
  <si>
    <t>MS.C0.01</t>
  </si>
  <si>
    <t>Infiltraciones Artrocentésis</t>
  </si>
  <si>
    <t>MS.C1.01</t>
  </si>
  <si>
    <t>Prácticas Incruentas</t>
  </si>
  <si>
    <t>MS.C1.03</t>
  </si>
  <si>
    <t>Inmovilizaciones eyesadas, yesos localizadores, para tracción elástica digital e inmovilización, tipo Kleinert para tendón</t>
  </si>
  <si>
    <t>MS.C1.04</t>
  </si>
  <si>
    <t>Extracción oesteodesis percutáneas</t>
  </si>
  <si>
    <t>MS.C1.05</t>
  </si>
  <si>
    <t>Tracciones esqueléticas</t>
  </si>
  <si>
    <t>MS.C2.01</t>
  </si>
  <si>
    <t>MS.C2.02</t>
  </si>
  <si>
    <t>Reducción de fracturas y/o luxaciones en forma incruenta bajo anestesia local, plexual genereal. Incluye yeso.</t>
  </si>
  <si>
    <t>MS.C2.03</t>
  </si>
  <si>
    <t>Biopsias por punción a cualquier nivel.</t>
  </si>
  <si>
    <t>MS.C2.04</t>
  </si>
  <si>
    <t>Extracción clavijas percutáneas con anestesia local</t>
  </si>
  <si>
    <t>MS.C2.05</t>
  </si>
  <si>
    <t>Tracciones esqueléticas como único tratamiento</t>
  </si>
  <si>
    <t>MS.C2.06</t>
  </si>
  <si>
    <t>Toilette Quirúrgica superficial (supraaponeurótica)</t>
  </si>
  <si>
    <t>MS.C3.01</t>
  </si>
  <si>
    <t>Osteodesis percutáneas en fracturas diafisarias de falanges, metacarpianos, muñeca, codo</t>
  </si>
  <si>
    <t>MS.C3.02</t>
  </si>
  <si>
    <t>Amputaciones en agudo o reamputaciones programadas en dedos mas de 2, se agrega un 30% al valor de dicha complejidad.</t>
  </si>
  <si>
    <t>MS.C3.03</t>
  </si>
  <si>
    <t>Tumores benignos en partes blandas extra aponeuróticos</t>
  </si>
  <si>
    <t>MS.C3.04</t>
  </si>
  <si>
    <t>Fasciotomía subcutánea palma de mano</t>
  </si>
  <si>
    <t>MS.C3.05</t>
  </si>
  <si>
    <t>Sinovectomía parcial de muñeca</t>
  </si>
  <si>
    <t>MS.C3.06</t>
  </si>
  <si>
    <t>Sinovectomía total MCF o IF</t>
  </si>
  <si>
    <t>MS.C3.07</t>
  </si>
  <si>
    <t>Tenosinovectomía del retináculo dorsal</t>
  </si>
  <si>
    <t>MS.C3.08</t>
  </si>
  <si>
    <t>Artrodesis IFP o IFD</t>
  </si>
  <si>
    <t>MS.C3.09</t>
  </si>
  <si>
    <t>Biopsias a cielo abierto</t>
  </si>
  <si>
    <t>MS.C3.10</t>
  </si>
  <si>
    <t>Injerto libre de piel como único tratamiento en dedos</t>
  </si>
  <si>
    <t>MS.C3.11</t>
  </si>
  <si>
    <t>Tratamiento de la espasticidad con infiltración con toxina botulínica, 4 grupos musculares, o mayor, sea uni o bilateral</t>
  </si>
  <si>
    <t>MS.C3.12</t>
  </si>
  <si>
    <t>Dedoo en resorte del adulto o congénito</t>
  </si>
  <si>
    <t>MS.C3.13</t>
  </si>
  <si>
    <t>Tratamiento de la enfermedad de DeQuervain</t>
  </si>
  <si>
    <t>MS.C3.14</t>
  </si>
  <si>
    <t>Quiste de la vaina flexora. Exéresis del Ganglion abierto o Artroscópico</t>
  </si>
  <si>
    <t>MS.C3.15</t>
  </si>
  <si>
    <t>Drenaje de infección o abceso profundo</t>
  </si>
  <si>
    <t>MS.C3.16</t>
  </si>
  <si>
    <t>Reducción abierta de luxación irreductible MCF o IF dedos</t>
  </si>
  <si>
    <t>MS.C4.01</t>
  </si>
  <si>
    <t>Tratamiento del síndrome del Túnel Carpiano simple Artroscópico o mini open</t>
  </si>
  <si>
    <t>MS.C4.02</t>
  </si>
  <si>
    <t>Neurolisis nervios periféricos. Sind. Túnel Carpiano. Canal de Gouyon</t>
  </si>
  <si>
    <t>MS.C4.03</t>
  </si>
  <si>
    <t>Osteosíntesis fracturas diafisarias MCP y falanges hasta dos. Se agrega 30% al valor de dicha coomplejidad</t>
  </si>
  <si>
    <t>MS.C4.04</t>
  </si>
  <si>
    <t>Osteosíntesis clavícula, cúbito o radio (extrarticulares)</t>
  </si>
  <si>
    <t>MS.C4.05</t>
  </si>
  <si>
    <t>Artrodesis MCF de los dedos y del pulgar</t>
  </si>
  <si>
    <t>MS.C4.06</t>
  </si>
  <si>
    <t>Reducción y plástica acromioclavicular</t>
  </si>
  <si>
    <t>MS.C4.07</t>
  </si>
  <si>
    <t>Amputaciones de una rayo completo (dedo + metacarpiano)</t>
  </si>
  <si>
    <t>MS.C4.08</t>
  </si>
  <si>
    <t>Tenosinovectomía digito palmar</t>
  </si>
  <si>
    <t>MS.C4.09</t>
  </si>
  <si>
    <t>Extracción material osteosíntesis</t>
  </si>
  <si>
    <t>MS.C4.10</t>
  </si>
  <si>
    <t>Enfermedad de Dupuytren palmo MCF mas de 2 rayos Se agrega 30% al valor de dicha complejidad. Si se realiza injerto de piel, +20%.</t>
  </si>
  <si>
    <t>MS.C4.11</t>
  </si>
  <si>
    <t>Ruptura ligamentos 4 últimos dedos</t>
  </si>
  <si>
    <t>MS.C4.12</t>
  </si>
  <si>
    <t>Plástica dedo en boutonnier, cuello de cisne y mallet finger, 2 o más dedos, se agrega 30% al valor de dicha complejidad.</t>
  </si>
  <si>
    <t>MS.C4.13</t>
  </si>
  <si>
    <t>Colgajos homodigitales, zetaplástias o colgajos locales</t>
  </si>
  <si>
    <t>MS.C4.14</t>
  </si>
  <si>
    <t>Tumores partes blandas subaponeuróticos</t>
  </si>
  <si>
    <t>MS.C4.15</t>
  </si>
  <si>
    <t>Tenorrafia tendón extensor. Mas de 2, se agrega un 30% al valor de dicha complejidad</t>
  </si>
  <si>
    <t>MS.C4.16</t>
  </si>
  <si>
    <t>Tenorrafia tendón flexor en cualquiero zona, excepto en tierra de nadie (Zona III). Mas de 2 se agrega un 30% al valor de dicha complejidad.</t>
  </si>
  <si>
    <t>MS.C4.17</t>
  </si>
  <si>
    <t>Sinovectomía total de muñeca o codo</t>
  </si>
  <si>
    <t>MS.C4.18</t>
  </si>
  <si>
    <t>Liberación articular en mano (hasta 2 articulaciones) IF, MCF y muñeca</t>
  </si>
  <si>
    <t>MS.C4.19</t>
  </si>
  <si>
    <t>Toilette de la fractura expuesta sin tratamiento óseo definitivo</t>
  </si>
  <si>
    <t>MS.C4.20</t>
  </si>
  <si>
    <t>Atrodesis IFP o IFD</t>
  </si>
  <si>
    <t>MS.C4.21</t>
  </si>
  <si>
    <t>Reparación ligamentaria en MCF del pulgar y muñeca o codo</t>
  </si>
  <si>
    <t>MS.C4.22</t>
  </si>
  <si>
    <t>Resección ósea por osteomielitis</t>
  </si>
  <si>
    <t>MS.C4.23</t>
  </si>
  <si>
    <t>Transposición simple del nervio cubital en codo</t>
  </si>
  <si>
    <t>MS.C4.24</t>
  </si>
  <si>
    <t>Osteosíntesis de fractura simple de olecranon</t>
  </si>
  <si>
    <t>MS.C4.25</t>
  </si>
  <si>
    <t>Enfermedad de Dupuytren MCF mas IF. Dos o mas rayos, se agrega 30% al valor de dicha complejidad. Si se realiza injerto de piel, + 20%</t>
  </si>
  <si>
    <t>MS.C4.26</t>
  </si>
  <si>
    <t>Tenolisis</t>
  </si>
  <si>
    <t>MS.C4.27</t>
  </si>
  <si>
    <t>Tenorrafia del o ambos tendones flexores en tierra de nadie (Zona III)</t>
  </si>
  <si>
    <t>MS.C4.28</t>
  </si>
  <si>
    <t>Reemplazo protésico en MCF o IF</t>
  </si>
  <si>
    <t>MS.C5.01</t>
  </si>
  <si>
    <t>Osteosíntesis bi--ósea de antebrazo</t>
  </si>
  <si>
    <t>MS.C5.02</t>
  </si>
  <si>
    <t>Epineurectomías. Endoneurolisis en general</t>
  </si>
  <si>
    <t>MS.C5.03</t>
  </si>
  <si>
    <t>Colgajos heterodigitales Incluye Injerto</t>
  </si>
  <si>
    <t>MS.C5.04</t>
  </si>
  <si>
    <t>Transferencia tendinosa para sección de extensores</t>
  </si>
  <si>
    <t>MS.C5.05</t>
  </si>
  <si>
    <t>Fractura expuesta en mano. Tratamiento completo</t>
  </si>
  <si>
    <t>MS.C5.06</t>
  </si>
  <si>
    <t>Pseudoartrosis de falanges o metacarpianos. Incluye injerto</t>
  </si>
  <si>
    <t>MS.C5.07</t>
  </si>
  <si>
    <t>Artrodesis trapecio metacarpiano</t>
  </si>
  <si>
    <t>MS.C5.08</t>
  </si>
  <si>
    <t>Artrodesis parciales del carpo</t>
  </si>
  <si>
    <t>MS.C5.09</t>
  </si>
  <si>
    <t>Osteotomías en mano o antebrazo</t>
  </si>
  <si>
    <t>MS.C5.10</t>
  </si>
  <si>
    <t>Atroplastías por resección radio cubital inf., radio humeral, acromioclavicular y externo clavicular.</t>
  </si>
  <si>
    <t>MS.C5.11</t>
  </si>
  <si>
    <t>Artroscopia simple de muñeca y codo Impigement de muñeca, fracturas intraarticulares, sinovectomía, tratamiento endoscópico de la epicondilitis.</t>
  </si>
  <si>
    <t>MS.C5.12</t>
  </si>
  <si>
    <t>Sindactilia simple, tres o más espacios, se agrega 30% al valor de dicha complejidad</t>
  </si>
  <si>
    <t>MS.C5.13</t>
  </si>
  <si>
    <t>Polidactilia simple,  tres o más dedos, se agrega 30% al valor de dicha complejidad</t>
  </si>
  <si>
    <t>MS.C5.14</t>
  </si>
  <si>
    <t>Bandas constructivas congénitas</t>
  </si>
  <si>
    <t>MS.C5.15</t>
  </si>
  <si>
    <t>Tratamiento del Impingement del hombro a cielo abierto</t>
  </si>
  <si>
    <t>MS.C5.16</t>
  </si>
  <si>
    <t>Liberación articular codo</t>
  </si>
  <si>
    <t>MS.C5.17</t>
  </si>
  <si>
    <t>Resección tumores óseos benignos</t>
  </si>
  <si>
    <t>MS.C5.18</t>
  </si>
  <si>
    <t>Pseudoartrosis de calvícula. Incluye injerto</t>
  </si>
  <si>
    <t>MS.C5.19</t>
  </si>
  <si>
    <t>Tratamiento de la Tortícolis Congénita</t>
  </si>
  <si>
    <t>MS.C5.20</t>
  </si>
  <si>
    <t>Resecciones tumorales cavitarias (si agrega injerto óseo, se agrega 30% al valor de dicha complejidad)</t>
  </si>
  <si>
    <t>MS.C5.21</t>
  </si>
  <si>
    <t>Síndrome túnel carpiano complejo (recidivado)</t>
  </si>
  <si>
    <t>MS.C5.22</t>
  </si>
  <si>
    <t>Recontrucción complejo fibro-cartílago triangular</t>
  </si>
  <si>
    <t>MS.C5.23</t>
  </si>
  <si>
    <t>Amputaciones en mano, antebrazo y brazo</t>
  </si>
  <si>
    <t>MS.C5.24</t>
  </si>
  <si>
    <t>Transposición del nervio cubital del codo + osteotomía epitroclear y reinseción de músculos Epitrocleares</t>
  </si>
  <si>
    <t>MS.C5.25</t>
  </si>
  <si>
    <t>Artrodesis radiocubital distal + resección en virola del cúbito (Sauve Kapandjy)</t>
  </si>
  <si>
    <t>MS.C5.36</t>
  </si>
  <si>
    <t>Reducción de cielo abierto de luxación irreductible de hombro / codo</t>
  </si>
  <si>
    <t>MS.C5.37</t>
  </si>
  <si>
    <t>Osteosíntesis Escafoides carpiano</t>
  </si>
  <si>
    <t>MS.C6.01</t>
  </si>
  <si>
    <t>Artrodesis muñeca</t>
  </si>
  <si>
    <t>MS.C6.02</t>
  </si>
  <si>
    <t>Fractura supracondilea de húmero en niños</t>
  </si>
  <si>
    <t>MS.C6.03</t>
  </si>
  <si>
    <t>Osteotomía húmero</t>
  </si>
  <si>
    <t>MS.C6.04</t>
  </si>
  <si>
    <t>Alargamientos Oseos</t>
  </si>
  <si>
    <t>MS.C6.05</t>
  </si>
  <si>
    <t>Atroplastía no protésica de codo</t>
  </si>
  <si>
    <t>MS.C6.06</t>
  </si>
  <si>
    <t>Reducción y osteosíntesis de las luxaciones transescafoperilunares del carpo</t>
  </si>
  <si>
    <t>MS.C6.07</t>
  </si>
  <si>
    <t>Pseudoatrosis de escafoides simple. Incluye injerto</t>
  </si>
  <si>
    <t>MS.C6.08</t>
  </si>
  <si>
    <t>Tratamiento de la luxación inveterada acromio-clavicular</t>
  </si>
  <si>
    <t>MS.C6.09</t>
  </si>
  <si>
    <t>Tratamiento de la enfermedad de Kiemböck</t>
  </si>
  <si>
    <t>MS.C6.10</t>
  </si>
  <si>
    <t>Hemicarpectomias</t>
  </si>
  <si>
    <t>MS.C6.11</t>
  </si>
  <si>
    <t>Fracturas expuestas de húmero y antebrazo. Tratamiento completo</t>
  </si>
  <si>
    <t>MS.C6.13</t>
  </si>
  <si>
    <t>MS.C6.14</t>
  </si>
  <si>
    <t>Reemplazo protésico en huesos del carpo</t>
  </si>
  <si>
    <t>MS.C6.15</t>
  </si>
  <si>
    <t>colgajos abdominales o torácicos</t>
  </si>
  <si>
    <t>MS.C6.16</t>
  </si>
  <si>
    <t>Macrodactilea</t>
  </si>
  <si>
    <t>MS.C6.17</t>
  </si>
  <si>
    <t>Braquidactilea</t>
  </si>
  <si>
    <t>MS.C6.18</t>
  </si>
  <si>
    <t>Injerto tendón flexor (2 o más tendones en diferentes dedos, se agrega uun 30% al valor de dicha complejidad)</t>
  </si>
  <si>
    <t>MS.C6.19</t>
  </si>
  <si>
    <t>Reparación manguito rotador en hombro a cielo abierto. Acromioplastía por mini open</t>
  </si>
  <si>
    <t>MS.C6.20</t>
  </si>
  <si>
    <t>Tratamiento de la luxación recidivante de hombro a cielo abierto</t>
  </si>
  <si>
    <t>MS.C6.21</t>
  </si>
  <si>
    <t>Liberación articular del hombro</t>
  </si>
  <si>
    <t>MS.C6.22</t>
  </si>
  <si>
    <t>Transferencia tendinosa en parálisis simple de la mano. Hasta 3 tendones.</t>
  </si>
  <si>
    <t>MS.C6.23</t>
  </si>
  <si>
    <t>Tratamiento del síndrome del Escaleno</t>
  </si>
  <si>
    <t>MS.C6.26</t>
  </si>
  <si>
    <t>Exéresis de la costilla cervical</t>
  </si>
  <si>
    <t>MS.C6.27</t>
  </si>
  <si>
    <t>Transposición simple de dedo de la mano</t>
  </si>
  <si>
    <t>MS.C6.28</t>
  </si>
  <si>
    <t>Artroscopia simple hombro (Cuerpo libres, sinovectomías, labrum) INCLUYE PUNTA</t>
  </si>
  <si>
    <t>MS.C6.29</t>
  </si>
  <si>
    <t>Tratamiento quirúrgico de la Rizartrosis</t>
  </si>
  <si>
    <t>MS.C6.30</t>
  </si>
  <si>
    <t>MS.C6.31</t>
  </si>
  <si>
    <t>Tratamiento quirúrgico de la Camptodactilea</t>
  </si>
  <si>
    <t>MS.C6.32</t>
  </si>
  <si>
    <t>Tratamiento quirúrgico completo de la fractura de Montegia o Galeazi</t>
  </si>
  <si>
    <t>MS.C6.33</t>
  </si>
  <si>
    <t>Reemplazo protésico de cabeza radial</t>
  </si>
  <si>
    <t>MS.C7.01</t>
  </si>
  <si>
    <t>Osteosíntesis de fractura intraarticular de radio distal + fractura de cúbito</t>
  </si>
  <si>
    <t>MS.C7.02</t>
  </si>
  <si>
    <t>Osteosíntesis de fractura conminuta de olecranon</t>
  </si>
  <si>
    <t>MS.C7.03</t>
  </si>
  <si>
    <t>Osteosíntesis de fractura de húmero (diafisarias)</t>
  </si>
  <si>
    <t>MS.C7.04</t>
  </si>
  <si>
    <t>Osteosíntesis hombro (extraarticulares) o supracondileas de húmero o escápula extrarticular</t>
  </si>
  <si>
    <t>MS.C7.05</t>
  </si>
  <si>
    <t>Colgajo braquial externo o interóseo posterior o chino</t>
  </si>
  <si>
    <t>MS.C7.06</t>
  </si>
  <si>
    <t>Tratamiento de la mano paralítica múltiple. Mas de 2 tendones</t>
  </si>
  <si>
    <t>MS.C7.07</t>
  </si>
  <si>
    <t>Pseudoatrosis de cúbito o radio. Incluye injerto</t>
  </si>
  <si>
    <t>MS.C7.08</t>
  </si>
  <si>
    <t>Neurorrafia nervios periféricos de troncos terminales plexo braquial (radial, cubital o mediano)</t>
  </si>
  <si>
    <t>MS.C7.09</t>
  </si>
  <si>
    <t>Injerto de colaterales nerviosos en dedos o plama de mano (mas de dos, se agrega un 30% al valor de dicha complejidad)</t>
  </si>
  <si>
    <t>MS.C7.10</t>
  </si>
  <si>
    <t>Pseudoartrosis de Escafoides complejas, injerto vascularizado o injerto intercalar con osteosíntesis y estilodectomía asociada</t>
  </si>
  <si>
    <t>MS.C7.11</t>
  </si>
  <si>
    <t>Pseudoartrosis de Húmero. Incluye injerto</t>
  </si>
  <si>
    <t>MS.C7.12</t>
  </si>
  <si>
    <t>Reconstrucción de parálisis, excluyendo mano</t>
  </si>
  <si>
    <t>MS.C7.13</t>
  </si>
  <si>
    <t>Osteosíntesis  con compromiso intrarticular de la cabeza humeral y supra-inter-transcondilea de paleta humeral o intraarticulares de escápula</t>
  </si>
  <si>
    <t>MS.C7.14</t>
  </si>
  <si>
    <t>Artrodesis hombro y codo</t>
  </si>
  <si>
    <t>MS.C7.15</t>
  </si>
  <si>
    <t>Reemplazo parcial de hombro</t>
  </si>
  <si>
    <t>MS.C7.16</t>
  </si>
  <si>
    <t>Osteoctomías correctivas humerales alargamientos epifisiodesis en niños y adolescentes</t>
  </si>
  <si>
    <t>MS.C7.17</t>
  </si>
  <si>
    <t>Reconstrucción del Pulgar por transposición de otro dedo mano</t>
  </si>
  <si>
    <t>MS.C7.34</t>
  </si>
  <si>
    <t>Atroscopia compleja de hombro (mango rotador, inestabilidad, acromioplastía)</t>
  </si>
  <si>
    <t>Complejidad 8</t>
  </si>
  <si>
    <t>MS.C8.01</t>
  </si>
  <si>
    <t>Reconstrucción del pulgar. (Injerto óseo + colgajo neurovascular)</t>
  </si>
  <si>
    <t>MS.C8.02</t>
  </si>
  <si>
    <t>Pseudoartrosis biópsea de antebrazo. Incluye injerto</t>
  </si>
  <si>
    <t>MS.C8.03</t>
  </si>
  <si>
    <t>Reemplazo protésico total de hombro</t>
  </si>
  <si>
    <t>MS.C8.04</t>
  </si>
  <si>
    <t>Tratamiento quirúrgico de la lesión de plexo braquial mediante neurólisis</t>
  </si>
  <si>
    <t>MS.C8.05</t>
  </si>
  <si>
    <t>Reemplazo articular de pie a mano no vascularizado</t>
  </si>
  <si>
    <t>MS.C8.06</t>
  </si>
  <si>
    <t>Pulgarización del índice</t>
  </si>
  <si>
    <t>MS.C8.07</t>
  </si>
  <si>
    <t>Colgajo dorsal ancho pediculado</t>
  </si>
  <si>
    <t>MS.C8.09</t>
  </si>
  <si>
    <t>Reemplazo protésico de muñeca o codo</t>
  </si>
  <si>
    <t>MS.C8.10</t>
  </si>
  <si>
    <t>Mano bot radial</t>
  </si>
  <si>
    <t>MS.C8.11</t>
  </si>
  <si>
    <t>Mano bot cubital</t>
  </si>
  <si>
    <t>MS.C8.12</t>
  </si>
  <si>
    <t>Mano hendida</t>
  </si>
  <si>
    <t>MS.C8.13</t>
  </si>
  <si>
    <t>Amputación interescapular</t>
  </si>
  <si>
    <t>MS.C8.14</t>
  </si>
  <si>
    <t>Resecciones tumorales óseas segmentarias (si se agrega injerto óseo, se agrega un 30% al valor de dicha complejidad)</t>
  </si>
  <si>
    <t>Complejidad 9</t>
  </si>
  <si>
    <t>MS.C9.01</t>
  </si>
  <si>
    <t>Injertos articulares vascularizsados</t>
  </si>
  <si>
    <t>MS.C9.02</t>
  </si>
  <si>
    <t>Reimplante de un dedo</t>
  </si>
  <si>
    <t>Complejidad 10</t>
  </si>
  <si>
    <t>MS.C10.01</t>
  </si>
  <si>
    <t>Revisión Artroplastía Protésica de Hombro, Codo o Muñeca</t>
  </si>
  <si>
    <t>MS.C10.02</t>
  </si>
  <si>
    <t>Reimplante de varios dedos</t>
  </si>
  <si>
    <t>MS.C10.03</t>
  </si>
  <si>
    <t>MS.C10.04</t>
  </si>
  <si>
    <t>Reimplante de antebrazo o brazo</t>
  </si>
  <si>
    <t>MS.C10.05</t>
  </si>
  <si>
    <t>Enfermedad de Sprengel - tratamiento completo</t>
  </si>
  <si>
    <t>MS.C10.06</t>
  </si>
  <si>
    <t>Transferencias de un dedo del pie a la mano</t>
  </si>
  <si>
    <t>MS.C10.07</t>
  </si>
  <si>
    <t>Resección oncológica, tumores malignos (óseos o de partes blandas) que comprometan mas de un compartimiento o involucre elementos vasculonerviosos y eventual reconstrucción con prótesis o injerto estructural de banco)</t>
  </si>
  <si>
    <t>RODILLA (RO)</t>
  </si>
  <si>
    <t>RS.C0.01</t>
  </si>
  <si>
    <t>RO.C1.02</t>
  </si>
  <si>
    <t>Tracción esquelética</t>
  </si>
  <si>
    <t>RO.C1.03</t>
  </si>
  <si>
    <t>Calza de yeso, férula posterior</t>
  </si>
  <si>
    <t>RO.C1.04</t>
  </si>
  <si>
    <t>Extracción osteodesis percutánea o cuerpo extraño superficial</t>
  </si>
  <si>
    <t>RO.C2.01</t>
  </si>
  <si>
    <t>Reducción incruenta fractura de rodilla, bajo anestesia local o general. Incluye inmovilización enyesada</t>
  </si>
  <si>
    <t>RO.C2.02</t>
  </si>
  <si>
    <t>Reducción de luxación  de rótula. Incluye yeso</t>
  </si>
  <si>
    <t>RO.C2.03</t>
  </si>
  <si>
    <t>Biopsias por punción</t>
  </si>
  <si>
    <t>RO.C2.04</t>
  </si>
  <si>
    <t>RO.C2.05</t>
  </si>
  <si>
    <t>RO.C3.01</t>
  </si>
  <si>
    <t>Capsulorrafia. Incluye yeso</t>
  </si>
  <si>
    <t>RO.C3.02</t>
  </si>
  <si>
    <t>Tratamiento de la Artritis séptica. Artrotomía. Curetaje en la osteomielitis</t>
  </si>
  <si>
    <t>RO.C3.03</t>
  </si>
  <si>
    <t>Biopsia a cielo abierto</t>
  </si>
  <si>
    <t>RO.C3.04</t>
  </si>
  <si>
    <t>Epifisiodesis</t>
  </si>
  <si>
    <t>RO.C4.01</t>
  </si>
  <si>
    <t>Toilette en fracturas expuestas, sin tratamiento definitivo</t>
  </si>
  <si>
    <t>RO.C4.02</t>
  </si>
  <si>
    <t>Tratamiento de la osteocondritis patelar o femoral. Ratas intraarticulares, a cielo abierto</t>
  </si>
  <si>
    <t>RO.C4.03</t>
  </si>
  <si>
    <t>Resección de tumores en partes blandas</t>
  </si>
  <si>
    <t>RO.C4.04</t>
  </si>
  <si>
    <t>Sutura en agudo de Ligamento lateral int o ext. Incluye yeso</t>
  </si>
  <si>
    <t>RO.C4.05</t>
  </si>
  <si>
    <t>Osteosíntesis de rótula. Incluye yeso</t>
  </si>
  <si>
    <t>RO.C4.06</t>
  </si>
  <si>
    <t>Hemipatelectomia. Petelectomia. Incluye yeso</t>
  </si>
  <si>
    <t>RO.C4.07</t>
  </si>
  <si>
    <t>Resección del Quiste de Beaker</t>
  </si>
  <si>
    <t>RO.C4.08</t>
  </si>
  <si>
    <t>Toilette RTR infectado sin retiro de prótesis</t>
  </si>
  <si>
    <t>RO.C4.09</t>
  </si>
  <si>
    <t>Tenorrafias simples en rodilla (Ej. Tendón cuadricipital, tendón rotuliano, etc) Incluye yeso</t>
  </si>
  <si>
    <t>RO.C4.10</t>
  </si>
  <si>
    <t>Extracción cuerpo extraño profundo. Extracción material osteosíntesis.</t>
  </si>
  <si>
    <t>RO.C5.01</t>
  </si>
  <si>
    <t>Sutura de ligamentos laterales, mas Menisectomía a cielo abierto</t>
  </si>
  <si>
    <t>RO.C5.02</t>
  </si>
  <si>
    <t>Sutura de ligamentos laterales, mas sutura de cruzados</t>
  </si>
  <si>
    <t>RO.C5.03</t>
  </si>
  <si>
    <t>Plásticas ligamentarias extraarticulares</t>
  </si>
  <si>
    <t>RO.C5.04</t>
  </si>
  <si>
    <t>Resección ósea extrarticular de tumor benigno</t>
  </si>
  <si>
    <t>RO.C5.05</t>
  </si>
  <si>
    <t>Osteosíntesis de platillo tibial unicondilar, simple, sin hundimiento</t>
  </si>
  <si>
    <t>RO.C5.06</t>
  </si>
  <si>
    <t>Osteosíntesis unicondilar femoral. Fractura intercondilea.</t>
  </si>
  <si>
    <t>RO.C5.07</t>
  </si>
  <si>
    <t>Menisectomía simple a cielo abierto</t>
  </si>
  <si>
    <t>RO.C5.08</t>
  </si>
  <si>
    <t>Sinovectomía a cielo abierto</t>
  </si>
  <si>
    <t>RO.C5.09</t>
  </si>
  <si>
    <t>Curetaje lesión tumoral benigno</t>
  </si>
  <si>
    <t>RO.C6.01</t>
  </si>
  <si>
    <t>Osteosíntesis de un platilloo tibial. Fractura con compromiso intraarticular y/o hundimiento. Incluye injerto óseo.</t>
  </si>
  <si>
    <t>RO.C6.02</t>
  </si>
  <si>
    <t>Reconstrucción de ligamentos cruzados a cielo abierto</t>
  </si>
  <si>
    <t>RO.C6.03</t>
  </si>
  <si>
    <t>Osteotomía valguizante de tibia</t>
  </si>
  <si>
    <t>RO.C6.04</t>
  </si>
  <si>
    <t>Artroscopía simple: lavado, toilette, menisectomía, realineación petelofemoral, plicas, sinovectomía, etc. INCLUYE PUNTA DE SHAVER</t>
  </si>
  <si>
    <t>RO.C6.05</t>
  </si>
  <si>
    <t>Tenotomías múltiples deflexoras de rodilla con o sin capsulotomía (bilateral, se agrega un 30% al valor de dicha complejidad)</t>
  </si>
  <si>
    <t>RO.C7.01</t>
  </si>
  <si>
    <t>Artroscopia compleja de rodilla (LCA-LCP, transporte osteocondral, cultivo condricitos, sutura meniscal) INCLUYE PUNTA DE SHAVER</t>
  </si>
  <si>
    <t>RO.C7.02</t>
  </si>
  <si>
    <t>Artrodesis de rodilla simple.</t>
  </si>
  <si>
    <t>RO.C7.03</t>
  </si>
  <si>
    <t>Osteosintesis de ambos platillos tibiales por doble abordaje, fracturas con compromiso intraarticular y/o hundimiento, incluye injerto óseo.</t>
  </si>
  <si>
    <t>RO.C8.01</t>
  </si>
  <si>
    <t>Tratamiento quirúrgico de la luxación grave de la rodilla. Lesión de Harri Plat (Lesión de ligamentos laterales, cruzados y menisco).</t>
  </si>
  <si>
    <t>RO.C8.02</t>
  </si>
  <si>
    <t>Luxación congenita de rodilla -luxación congenita rotuliana en niños.- artrogiposis. MMC</t>
  </si>
  <si>
    <t>RO.C8.03</t>
  </si>
  <si>
    <t>RTR o unicondilar.</t>
  </si>
  <si>
    <t>RO.C8.04</t>
  </si>
  <si>
    <t>2º tipo de reconversión de RTR infectado sin resonstrucción ósea.</t>
  </si>
  <si>
    <t>RO.C8.05</t>
  </si>
  <si>
    <t>Extracción de RTR infectado - artrodesis.</t>
  </si>
  <si>
    <t>RO.C9.01</t>
  </si>
  <si>
    <t>Revisión RTR en un tiempo. NO AGUDO.</t>
  </si>
  <si>
    <t>RO.C9.02</t>
  </si>
  <si>
    <t>1er tiempo reconversión de RTR infectado, más espaciador. NO AGUDO</t>
  </si>
  <si>
    <t>RO.C9.03</t>
  </si>
  <si>
    <t>2º tiempo de reconversión de RTR, más reconstrucción ósea con injerto óseo de banco de tejido</t>
  </si>
  <si>
    <t>RO.C9.04</t>
  </si>
  <si>
    <t>Resección o curetaje lesión tumoral cavitaria con relleno óseo. (cuando se utilice injerto de Banco se realizará por presupuesto).</t>
  </si>
  <si>
    <t>RO.C10.01</t>
  </si>
  <si>
    <t>Revisión de un R.T.R.. Más reconstrucción con injerto óseo de Banco de Tejido.</t>
  </si>
  <si>
    <t>RO.C10.02</t>
  </si>
  <si>
    <t>Resección ósea oncológica (tumoral segmentada) y su reemplazo con prótesis o injerto estrucural de banco.</t>
  </si>
  <si>
    <t>RO.C10.03</t>
  </si>
  <si>
    <t>Resección oncológica de tumores de partes blandas malignas con compromiso vascular o nervioso.</t>
  </si>
  <si>
    <t>PIERNA-TOBILLO-PIE (PTP)</t>
  </si>
  <si>
    <t>PT.C0.01</t>
  </si>
  <si>
    <t>Infiltraciones</t>
  </si>
  <si>
    <t>PT.C1.01</t>
  </si>
  <si>
    <t>Inmovilizaciones enyesadas.</t>
  </si>
  <si>
    <t>PT.C1.03</t>
  </si>
  <si>
    <t>Artrocentesis evacuadora.</t>
  </si>
  <si>
    <t>PT.C1.04</t>
  </si>
  <si>
    <t>Tracciones esqueléticas.</t>
  </si>
  <si>
    <t>PT.C1.05</t>
  </si>
  <si>
    <t>Extracción osteodesis percutáneas.</t>
  </si>
  <si>
    <t>PT.C2.01</t>
  </si>
  <si>
    <t>Reducciones incruentas y/o manipulaciones en fracturas y/o luxaciones, bajo anestesia local, plexual o general. Incluye yeso.</t>
  </si>
  <si>
    <t>PT.C2.02</t>
  </si>
  <si>
    <t>Biopsia por punción.</t>
  </si>
  <si>
    <t>PT.C2.03</t>
  </si>
  <si>
    <t>Extracciones de Tutores Externos.</t>
  </si>
  <si>
    <t>PT.C2.04</t>
  </si>
  <si>
    <t>Tratamiento quirúrgico uña encarnada.</t>
  </si>
  <si>
    <t>PT.C2.05</t>
  </si>
  <si>
    <t>Evacuación quirúrgica hematomas y abscesos superficiales.</t>
  </si>
  <si>
    <t>PT.C2.06</t>
  </si>
  <si>
    <t>Tracciones esqueléticas como único tratamiento.</t>
  </si>
  <si>
    <t>PT.C2.07</t>
  </si>
  <si>
    <t>Toilette Quirúrgica superficial (supraaponeurótica).</t>
  </si>
  <si>
    <t>PT.C2.08</t>
  </si>
  <si>
    <t>Tratamiento quirúrgico de dedo en martillo o mazo. Más de 2, se agrega un 30 % al valor de dicha Complejidad.</t>
  </si>
  <si>
    <t>PT.C2.09</t>
  </si>
  <si>
    <t>Tratamiento de pie bot I yesos progresivos.</t>
  </si>
  <si>
    <t>PT.C2.10</t>
  </si>
  <si>
    <t>Extarcción ganglión.</t>
  </si>
  <si>
    <t>PT.C3.01</t>
  </si>
  <si>
    <t>Pseudoexostosis de Haglund.</t>
  </si>
  <si>
    <t>PT.C3.02</t>
  </si>
  <si>
    <t>Neuroma de Morton.</t>
  </si>
  <si>
    <t>PT.C3.03</t>
  </si>
  <si>
    <t>Tratamiento de dedos en garra, juanetillo de sastre o dedo supraducto. Más de 2, se agrega un 30 % al valor de dicha complejidad.</t>
  </si>
  <si>
    <t>PT.C3.04</t>
  </si>
  <si>
    <t>Amputación dedos pequeños. Más de 2, se agrega un 30 % al valor de dicha complejidad.</t>
  </si>
  <si>
    <t>PT.C3.05</t>
  </si>
  <si>
    <t>Artrotomía dedos o tobillo para exploración o en artromielitis.</t>
  </si>
  <si>
    <t>PT.C3.06</t>
  </si>
  <si>
    <t>Osteodesis percutáneas en pie.</t>
  </si>
  <si>
    <t>PT.C3.07</t>
  </si>
  <si>
    <t>Capsulorrafía, miorrafía.</t>
  </si>
  <si>
    <t>PT.C3.09</t>
  </si>
  <si>
    <t>Fasciotomía.</t>
  </si>
  <si>
    <t>PT.C3.10</t>
  </si>
  <si>
    <t>Sinovectomía de pequeñas articulaciones.</t>
  </si>
  <si>
    <t>PT.C3.11</t>
  </si>
  <si>
    <t>Sindrome tunel tarsiano.</t>
  </si>
  <si>
    <t>PT.C3.12</t>
  </si>
  <si>
    <t>Tumores benignos de partes blandas extraaponeuróticas o superficies.</t>
  </si>
  <si>
    <t>PT.C3.13</t>
  </si>
  <si>
    <t>Biopsia a cielo abierto.</t>
  </si>
  <si>
    <t>PT.C3.14</t>
  </si>
  <si>
    <t>Fibromatosis plantar nódulo único.</t>
  </si>
  <si>
    <t>PT.C3.15</t>
  </si>
  <si>
    <t>Injerto libre de piel como único tratamiento.</t>
  </si>
  <si>
    <t>PT.C3.16</t>
  </si>
  <si>
    <t>Tenosinovectomía en gral. a cielo abierto (excepto del Aquiles)</t>
  </si>
  <si>
    <t>PT.C4.01</t>
  </si>
  <si>
    <t>Enfermedad de Lederhosse. Fibromatosis plantar compleja.</t>
  </si>
  <si>
    <t>PT.C4.02</t>
  </si>
  <si>
    <t>Sindaclitea simples. Tres o más espacios, se agrega un 30 % al valor de dicha complejidad.</t>
  </si>
  <si>
    <t>PT.C4.03</t>
  </si>
  <si>
    <t>Polidactilea simple. Más de 3 dedos, se agrega un 30 % al valor de dicha complejidad.</t>
  </si>
  <si>
    <t>PT.C4.04</t>
  </si>
  <si>
    <t>Osteosíntesis falanges, metatarsianos. Hasta 3,</t>
  </si>
  <si>
    <t>PT.C4.05</t>
  </si>
  <si>
    <t>Extracción material de osteosíntesis.</t>
  </si>
  <si>
    <t>PT.C4.06</t>
  </si>
  <si>
    <t>Espolón calcáneo. Fascitis plantar crónica proximal con o sin exeresis del espolón.</t>
  </si>
  <si>
    <t>PT.C4.07</t>
  </si>
  <si>
    <t>Tumores de partes blandas subaponeuróticas.</t>
  </si>
  <si>
    <t>PT.C4.08</t>
  </si>
  <si>
    <t>Secuestrectomía o extracción de cuerpo extraño en pie, tibia, tobillo o peroné.</t>
  </si>
  <si>
    <t>PT.C4.09</t>
  </si>
  <si>
    <t>Tratamiento de la fractura expuesta, sin osteosíntesis.</t>
  </si>
  <si>
    <t>PT.C4.10</t>
  </si>
  <si>
    <t>Sutura en agudo de ligamentos del tobillo.</t>
  </si>
  <si>
    <t>PT.C4.11</t>
  </si>
  <si>
    <t>Tenorrafía simple del Aquiles.</t>
  </si>
  <si>
    <t>PT.C4.12</t>
  </si>
  <si>
    <t>Tenosinovectomía a cielo abierto del Aquiles.</t>
  </si>
  <si>
    <t>PT.C4.13</t>
  </si>
  <si>
    <t>Amputación del Hallux, uno o más rayos laterales o transmetatarsal.</t>
  </si>
  <si>
    <t>PT.C4.14</t>
  </si>
  <si>
    <t>Neurolisis de nervios periféricos.</t>
  </si>
  <si>
    <t>PT.C4.15</t>
  </si>
  <si>
    <t>Denervaciones articulares.</t>
  </si>
  <si>
    <t>PT.C4.16</t>
  </si>
  <si>
    <t>Epifisiodesis.</t>
  </si>
  <si>
    <t>PT.C4.17</t>
  </si>
  <si>
    <t>Artroplastía por resección o Artródesis IF dedos. Más de 3 dedos se agrega un 30 % al valor de dicha complejidad.</t>
  </si>
  <si>
    <t>PT.C4.18</t>
  </si>
  <si>
    <t>Polidactileas.</t>
  </si>
  <si>
    <t>PT.C4.19</t>
  </si>
  <si>
    <t>Tratamiento del Hallux valgo simple ( Exostectomía y partes blandas)</t>
  </si>
  <si>
    <t>PT.C4.20</t>
  </si>
  <si>
    <t>Tratamiento quirúrgico del Hallux Rigidus, Varus o Flexus.</t>
  </si>
  <si>
    <t>PT.C5.01</t>
  </si>
  <si>
    <t>Osteosíntesis unimaleolares, de Peroné o Tibia. Tipo A de Weber.</t>
  </si>
  <si>
    <t>PT.C5.03</t>
  </si>
  <si>
    <t>Pie Equino ( Alargamiento del Aquiles y fascia plantar).</t>
  </si>
  <si>
    <t>PT.C5.04</t>
  </si>
  <si>
    <t>Antepie varo.</t>
  </si>
  <si>
    <t>PT.C5.05</t>
  </si>
  <si>
    <t>Artrodesis pie (medio y/o retropie).</t>
  </si>
  <si>
    <t>PT.C5.06</t>
  </si>
  <si>
    <t>Osteotomía pie o tibia.</t>
  </si>
  <si>
    <t>PT.C5.07</t>
  </si>
  <si>
    <t>Transferencia/s tendinosas en parálisis o secuela traumática.</t>
  </si>
  <si>
    <t>PT.C5.08</t>
  </si>
  <si>
    <t>Reconstrucción ligamentos de tobillo (inestabilidad crónica).</t>
  </si>
  <si>
    <t>PT.C5.09</t>
  </si>
  <si>
    <t>Plástica del tendón de Aquiles (Ruptura inveterada, Plástica de aumentación).</t>
  </si>
  <si>
    <t>PT.C5.10</t>
  </si>
  <si>
    <t>Sindactíleas complejas.</t>
  </si>
  <si>
    <t>PT.C5.11</t>
  </si>
  <si>
    <t>Pie plano Adquirido del Adulto (ruptura del Tibial post) Reconstrucción sólo de partes blandas.</t>
  </si>
  <si>
    <t>PT.C5.13</t>
  </si>
  <si>
    <t>Pie Bot tratamiento percutáneo método ponseti.</t>
  </si>
  <si>
    <t>PT.C5.14</t>
  </si>
  <si>
    <t>Amputación de retropié, tobillo o infrapatelar.</t>
  </si>
  <si>
    <t>PT.C5.15</t>
  </si>
  <si>
    <t>Bandas constrictivas congénitas en pierna.</t>
  </si>
  <si>
    <t>PT.C5.16</t>
  </si>
  <si>
    <t>Exostectomía percutánea del Hallux Valgo.</t>
  </si>
  <si>
    <t>PT.C5.17</t>
  </si>
  <si>
    <t>Artroscopia simple de tobillo y pie. Sinovectomías, Implichment sinovial y/o ósea ant. O post.</t>
  </si>
  <si>
    <t>PT.C5.18</t>
  </si>
  <si>
    <t>Tratamiento Hallux valgo Complejo (partes blandas y Osteotomía del 1º rayo).</t>
  </si>
  <si>
    <t>PT.C5.19</t>
  </si>
  <si>
    <t>Tratamiento del Hallux Valgo Simple + asociados.</t>
  </si>
  <si>
    <t>PT.C6.01</t>
  </si>
  <si>
    <t>Pie plano complejo (tratamiento sobre partes blandas + Osteotomias).</t>
  </si>
  <si>
    <t>PT.C6.02</t>
  </si>
  <si>
    <t>Pie cavo del adulto (tratamiento sobre partes blandas + Osteotomias).</t>
  </si>
  <si>
    <t>PT.C6.03</t>
  </si>
  <si>
    <t>Pie -varo- (Tratamiento complejo).</t>
  </si>
  <si>
    <t>PT.C6.04</t>
  </si>
  <si>
    <t>Resección ósea en pandiafisitis.</t>
  </si>
  <si>
    <t>PT.C6.05</t>
  </si>
  <si>
    <t>Osteosíntesis diafisarias de Tibia, con o sin Fractura de peroné.</t>
  </si>
  <si>
    <t>PT.C6.06</t>
  </si>
  <si>
    <t>Artrodesis de tobillo a cielo abierto.</t>
  </si>
  <si>
    <t>PT.C6.07</t>
  </si>
  <si>
    <t>Cross leg. Incluye injerto.</t>
  </si>
  <si>
    <t>PT.C6.08</t>
  </si>
  <si>
    <t>Osteosíntesis pilón tibial intrarticular y peroné.</t>
  </si>
  <si>
    <t>PT.C6.09</t>
  </si>
  <si>
    <t>Tratamiento quirúrgicon de la metatarsalgia central. Osteotomía múltiple de metatarsianos.</t>
  </si>
  <si>
    <t>PT.C6.11</t>
  </si>
  <si>
    <t>Artroplastía protésica del Hallux.</t>
  </si>
  <si>
    <t>PT.C6.15</t>
  </si>
  <si>
    <t>Osteosíntesis bimaleolar o trimaleolar tobillo, tibia y peroné (tipo B y C de Weber).</t>
  </si>
  <si>
    <t>PT.C6.16</t>
  </si>
  <si>
    <t>Tratamiento hallux valgo complejo (partes blandas y Osteotomía del 1º rayo ) + asociaciones.</t>
  </si>
  <si>
    <t>PT.C7.01</t>
  </si>
  <si>
    <t>Fractura expuesta de pierna + Osteosíntesis.</t>
  </si>
  <si>
    <t>PT.C7.02</t>
  </si>
  <si>
    <t>Resección total ósea como único tratamiento de tibia y peroné, astrágalo o calcáneo.</t>
  </si>
  <si>
    <t>PT.C7.03</t>
  </si>
  <si>
    <t>Alargamientos óseos.</t>
  </si>
  <si>
    <t>PT.C7.04</t>
  </si>
  <si>
    <t>Acortamientos de miembro.- Epifisiodesis femoral o tibial.</t>
  </si>
  <si>
    <t>PT.C7.06</t>
  </si>
  <si>
    <t>Artroscopía compleja de tobillo ( Mosaicoplastía, artródesis).</t>
  </si>
  <si>
    <t>PT.C7.07</t>
  </si>
  <si>
    <t>Artroplastía articular de tobillo o pie con injerto osteocondral. Incluye toma de injerto.</t>
  </si>
  <si>
    <t>PT.C7.08</t>
  </si>
  <si>
    <t>Triple artrodesis.</t>
  </si>
  <si>
    <t>PT.C7.09</t>
  </si>
  <si>
    <t>Colgajos pediculados en isla. Incluye injerto de piel en zona dadora.</t>
  </si>
  <si>
    <t>PT.C8.01</t>
  </si>
  <si>
    <t>Artroplastía de tobillo.</t>
  </si>
  <si>
    <t>PT.C8.02</t>
  </si>
  <si>
    <t>Artrodesis Panastragalina.</t>
  </si>
  <si>
    <t>PT.C8.03</t>
  </si>
  <si>
    <t>Tratamiento del pie plano complejo adquirido: Triple artrodesis + reconstrucción ligamentaria y/o tendinosa interna y/o transferencia de tendón y/o osteotomía.</t>
  </si>
  <si>
    <t>PT.C8.04</t>
  </si>
  <si>
    <t>Pie Bot tratamiento quirúrgico.- pie plano infantil.-pie hendido, pie cavo neuropatico.</t>
  </si>
  <si>
    <t>PT.C8.05</t>
  </si>
  <si>
    <t>Pseudoartrosis de tibia. Incluye injerto.</t>
  </si>
  <si>
    <t>PT.C9.01</t>
  </si>
  <si>
    <t>Revisión artroplastía.</t>
  </si>
  <si>
    <t>PT.C9.02</t>
  </si>
  <si>
    <t>Colgajos Libres Vascularizados (con o sin neurorrafía)</t>
  </si>
  <si>
    <t>PT.C10.01</t>
  </si>
  <si>
    <t>Reimplante de pie o pierna.</t>
  </si>
  <si>
    <t>PT.C10.02</t>
  </si>
  <si>
    <t>Resección Oncológica tumores malignos (óseos o de partes blandas) que comprometan más de un compartimiento o involucre elementos vasculonerviosos y eventual reconstrucción con prótesis o injerto estructural de banco.</t>
  </si>
  <si>
    <t>PELVIS-CADERA-MUSLO (PCM)</t>
  </si>
  <si>
    <t>PC.C0.01</t>
  </si>
  <si>
    <t>Artrocentesis / Infiltraciones</t>
  </si>
  <si>
    <t>PC.C2.01</t>
  </si>
  <si>
    <t>Reducción fracturas de pelvis o fémur. Incluye Cincha pélvica o tracción esquelética como tratamiento definitivo. Calzón de yeso</t>
  </si>
  <si>
    <t>PC.C2.02</t>
  </si>
  <si>
    <t>Punción biopsia</t>
  </si>
  <si>
    <t>PC.C2.03</t>
  </si>
  <si>
    <t>PC.C2.04</t>
  </si>
  <si>
    <t>Tratamiento de las espasticidad con infiltración con toxina botulímica, en distonias</t>
  </si>
  <si>
    <t>PC.C2.05</t>
  </si>
  <si>
    <t>Tratamiento incruento de la Luxación Congénita de Cadera (Petit)</t>
  </si>
  <si>
    <t>PC.C3.01</t>
  </si>
  <si>
    <t>PC.C3.02</t>
  </si>
  <si>
    <t>Reducción de luxación de RTC o RPC bajo anestesia. Incluye yesi</t>
  </si>
  <si>
    <t>PC.C3.03</t>
  </si>
  <si>
    <t>Resección tumores partes blandas extraaponeuróticos o superf.</t>
  </si>
  <si>
    <t>PC.C3.04</t>
  </si>
  <si>
    <t>Miorrafias</t>
  </si>
  <si>
    <t>PC.C3.05</t>
  </si>
  <si>
    <t>Faciotomías</t>
  </si>
  <si>
    <t>PC.C3.06</t>
  </si>
  <si>
    <t>Tratamiento de la espasticidad con infiltración con toxina botulímica, grupos musculares, unilateral por grupo muscular.</t>
  </si>
  <si>
    <t>PC.C4.01</t>
  </si>
  <si>
    <t>PC.C4.02</t>
  </si>
  <si>
    <t>Extracción tumor partes blandas subaponeuróticos</t>
  </si>
  <si>
    <t>PC.C4.03</t>
  </si>
  <si>
    <t>Artrotomía de cadera</t>
  </si>
  <si>
    <t>PC.C4.04</t>
  </si>
  <si>
    <t>Tratamiento de la fractura de expuesta, sin tratamiento óseo definitivo</t>
  </si>
  <si>
    <t>PC.C5.01</t>
  </si>
  <si>
    <t>Tratamiento del foco osteomielítico, secuestrectomía, curetaje. Extracción cuerpo extraño en hueso, incluido material de osteosíntesis.</t>
  </si>
  <si>
    <t>PC.C5.02</t>
  </si>
  <si>
    <t>Sinovectomía de cadera</t>
  </si>
  <si>
    <t>PC.C5.03</t>
  </si>
  <si>
    <t>Toilette RTC infectado sin retiro de prótesis. No agudo</t>
  </si>
  <si>
    <t>PC.C5.04</t>
  </si>
  <si>
    <t>forage de cadera simple</t>
  </si>
  <si>
    <t>PC.C5.05</t>
  </si>
  <si>
    <t>Cuadriceplastia</t>
  </si>
  <si>
    <t>PC.C5.06</t>
  </si>
  <si>
    <t>Reducción abierto de luxación irreductible de cadera y/o RTC</t>
  </si>
  <si>
    <t>PC.C5.07</t>
  </si>
  <si>
    <t>Amputación</t>
  </si>
  <si>
    <t>PC.C5.08</t>
  </si>
  <si>
    <t>Artroscopía terapéutica de cadera</t>
  </si>
  <si>
    <t>PC.C6.01</t>
  </si>
  <si>
    <t>Reemplazo parcial de Cadera</t>
  </si>
  <si>
    <t>PC.C6.02</t>
  </si>
  <si>
    <t>Artrolisis de cadera: Queilectomía</t>
  </si>
  <si>
    <t>Forage de cadera simple + injerto óseo autologo</t>
  </si>
  <si>
    <t>PC.C7.01</t>
  </si>
  <si>
    <t>Osteosíntesis de Fémur (excepto cader)</t>
  </si>
  <si>
    <t>PC.C7.02</t>
  </si>
  <si>
    <t>Osteotomía de cadera o fémur distal (supracondilea) adultos</t>
  </si>
  <si>
    <t>PC.C7.03</t>
  </si>
  <si>
    <t>Alargamientos óseos</t>
  </si>
  <si>
    <t>PC.C7.04</t>
  </si>
  <si>
    <t>Fracturas peri protésicas sin revisión protésica</t>
  </si>
  <si>
    <t>PC.C7.05</t>
  </si>
  <si>
    <t>Osteosíntesis ala ilíaca o rama pubiana</t>
  </si>
  <si>
    <t>PC.C8.01</t>
  </si>
  <si>
    <t>Osteosíntesis macizo acetabular por única vía u osteosíntesis del arco anterior o posterior pélvico</t>
  </si>
  <si>
    <t>PC.C8.02</t>
  </si>
  <si>
    <t>Osteosíntesis de cadera o supra / intercondilea</t>
  </si>
  <si>
    <t>PC.C8.03</t>
  </si>
  <si>
    <t>Extracción prótesis de cadera. Girldestone</t>
  </si>
  <si>
    <t>PC.C8.04</t>
  </si>
  <si>
    <t xml:space="preserve">Artrodesis de cadera </t>
  </si>
  <si>
    <t>PC.C8.05</t>
  </si>
  <si>
    <t>Desarticulación</t>
  </si>
  <si>
    <t>PC.C8.06</t>
  </si>
  <si>
    <t>Osteotomías de pelvis</t>
  </si>
  <si>
    <t>PC.C8.07</t>
  </si>
  <si>
    <t>Artroplastía total de cadera</t>
  </si>
  <si>
    <t>PC.C8.08</t>
  </si>
  <si>
    <t>2do. Tiempo de reconversión protésica infectada sin reconstrucción ósea</t>
  </si>
  <si>
    <t>PC.C9.01</t>
  </si>
  <si>
    <t>Revisión protésica en un tiempo</t>
  </si>
  <si>
    <t>PC.C9.02</t>
  </si>
  <si>
    <t>Osteosíntesis luxofracturas de pelvis extraarticulares</t>
  </si>
  <si>
    <t>PC.C9.03</t>
  </si>
  <si>
    <t>Pseudoartrosis pelvis o fémur. Incluye Injerto</t>
  </si>
  <si>
    <t>PC.C9.04</t>
  </si>
  <si>
    <t>Fracrura perioprotésica con revisión de la prótesis</t>
  </si>
  <si>
    <t>PC.C9.05</t>
  </si>
  <si>
    <t>1er. Tiempo de reconversión protésica infectada + espaciador</t>
  </si>
  <si>
    <t>PC.C9.06</t>
  </si>
  <si>
    <t>2do. Tiempo de reconversión protésica infectada con reconstrucción con injerto de banco</t>
  </si>
  <si>
    <t>PC.C9.07</t>
  </si>
  <si>
    <t>RTC Primario en displastías de cadera con plásticas de cotilo con injerto óseo y/o acortamiento femoral.</t>
  </si>
  <si>
    <t>PC.C9.08</t>
  </si>
  <si>
    <t>Tratamiento de la Enfgermedad luxante de la Cadera. -Osteotomías correctivas pelvis - femur proximal.</t>
  </si>
  <si>
    <t>PC.C10.01</t>
  </si>
  <si>
    <t>Revisión RTC + plástica con injerto de banco</t>
  </si>
  <si>
    <t>PC.C10.02</t>
  </si>
  <si>
    <t>Amputación interileo abdominal</t>
  </si>
  <si>
    <t>PC.C10.03</t>
  </si>
  <si>
    <t>Reimplante de un miembro</t>
  </si>
  <si>
    <t>PC.C10.04</t>
  </si>
  <si>
    <t>Resección oncológica tumores malignos (óseos o partes blandas) que comprometan más de un compartimiento o involucre elementos vasculonerviosos y eventual reconstrucción con prótesis o injerto estructural de banco.</t>
  </si>
  <si>
    <t>COLUMNA VERTEBRAL (CO)</t>
  </si>
  <si>
    <t>CO.C0.01</t>
  </si>
  <si>
    <t>CO.C1.01</t>
  </si>
  <si>
    <t>Collar de yeso</t>
  </si>
  <si>
    <t>CO.C2.01</t>
  </si>
  <si>
    <t>Minerva de yeso</t>
  </si>
  <si>
    <t>CO.C2.02</t>
  </si>
  <si>
    <t>Corset de yeso. Corset de Risser</t>
  </si>
  <si>
    <t>CO.C2.03</t>
  </si>
  <si>
    <t>Tracción cefálica</t>
  </si>
  <si>
    <t>CO.C2.04</t>
  </si>
  <si>
    <t>Infiltración facetaria y/o sacroilíaca guiada por radioscopía o TAC</t>
  </si>
  <si>
    <t>CO.C2.05</t>
  </si>
  <si>
    <t>Drenaje y toilette de abceso superficial supra aponurótico</t>
  </si>
  <si>
    <t>CO.C2.06</t>
  </si>
  <si>
    <t>Curación herida post quirúrgica</t>
  </si>
  <si>
    <t>CO.C3.01</t>
  </si>
  <si>
    <t>Tracción cráneo-pelviana o cráneo-femoral</t>
  </si>
  <si>
    <t>CO.C3.02</t>
  </si>
  <si>
    <t>Hallo-chaleco- Halo Silla</t>
  </si>
  <si>
    <t>CO.C3.03</t>
  </si>
  <si>
    <t>CO.C3.04</t>
  </si>
  <si>
    <t>Bloqueo analgésico peridural y/o foraminal guiado por TAC o radioscopía</t>
  </si>
  <si>
    <t>CO.C4.01</t>
  </si>
  <si>
    <t>Biopsias a cielo abierto. Abordajes posteriores</t>
  </si>
  <si>
    <t>CO.C5.01</t>
  </si>
  <si>
    <t>Resecciones parciales óseas como único tratamiento: laminectomía, foraminectomía, apófisis transversas, fasectetomía, etc.</t>
  </si>
  <si>
    <t>CO.C5.02</t>
  </si>
  <si>
    <t>Extracción material de Osteosíntesis correspondiente hasta 4 (cuatro) niveles.</t>
  </si>
  <si>
    <t>CO.C5.03</t>
  </si>
  <si>
    <t>Toilette quirúrgica de infecciones, sin retiro de material de osteosíntesis</t>
  </si>
  <si>
    <t>CO.C5.04</t>
  </si>
  <si>
    <t>Biopsias a cielo abierto. Abordajes anteriores</t>
  </si>
  <si>
    <t>CO.C6.01</t>
  </si>
  <si>
    <t>Retiro de material de osteosíntesis correspondiente a 5 niveles o más</t>
  </si>
  <si>
    <t>CO.C6.02</t>
  </si>
  <si>
    <t>Toilette qurúrgica en infecciones con retiro de material de osteosíntesis.</t>
  </si>
  <si>
    <t>CO.C7.01</t>
  </si>
  <si>
    <t>Disectomía lumbar simple por vía posterior</t>
  </si>
  <si>
    <t>CO.C7.02</t>
  </si>
  <si>
    <t>Canal estrecho simple. Liberación sacudural de hasta 3 niveles sin instrumentación con o sin artrodesis simple</t>
  </si>
  <si>
    <t>CO.C7.03</t>
  </si>
  <si>
    <t>Epondilolisis. Espondilolistesis lumbosacra; artrodesis simple, no instrumentada</t>
  </si>
  <si>
    <t>CO.C7.04</t>
  </si>
  <si>
    <t>Artrodesis simple de columna cervical por vía posterior</t>
  </si>
  <si>
    <t>CO.C7.05</t>
  </si>
  <si>
    <t>Vertebroplastía y Costoplastía. Laminoplastía.</t>
  </si>
  <si>
    <t>CO.C8.01</t>
  </si>
  <si>
    <t>Disectomía lumbar + Artrodesis con instrumentación. Instrumentación hasta 3 niveles</t>
  </si>
  <si>
    <t>CO.C8.02</t>
  </si>
  <si>
    <t>Espondilolistesis Espondelolistesis, artrodesis instrumentada hasta 3 niveles</t>
  </si>
  <si>
    <t>CO.C8.03</t>
  </si>
  <si>
    <t>Canal estrecho degenerativo; liberación sacudural hasta 3 niveles más instrumentación. Recalibrado de canal</t>
  </si>
  <si>
    <t>CO.C8.04</t>
  </si>
  <si>
    <t>Inestabilidad postraumáticas y fracturas de columna cervical, dorsal y lumbar por vía posterior de con instrumentación de hasta 4 niveles. Con o sín lesión duramadre.</t>
  </si>
  <si>
    <t>CO.C8.05</t>
  </si>
  <si>
    <t>Disectomía cervical por vía anterior. Con o sin instrumentación.</t>
  </si>
  <si>
    <t>CO.C8.06</t>
  </si>
  <si>
    <t>Pseudoartrosis a cualquier nivel, sin retiro ni cambio de instrumentación.</t>
  </si>
  <si>
    <t>CO.C8.07</t>
  </si>
  <si>
    <t>Discectomía cervical-dorsal por abordajes posteriores con o sin instrumentación</t>
  </si>
  <si>
    <t>CO.C8.08</t>
  </si>
  <si>
    <t>Artrodesis simple de columna dorsal por vía anterior</t>
  </si>
  <si>
    <t>CO.C8.09</t>
  </si>
  <si>
    <t>Canal estrecho cervical: liberación medular por anterior y artrodesis instrumentada hasta 3 niveles</t>
  </si>
  <si>
    <t>CO.C8.10</t>
  </si>
  <si>
    <t>Artrodesis circunferencial de 360°, por posterior, de 1 nivel con o sin colocación de PLIF - TLIF</t>
  </si>
  <si>
    <t>CO.C9.01</t>
  </si>
  <si>
    <t>Canal estrecho lumbar degenerativo: liberación sacodural de 4 o más niveles, mas instrumentación</t>
  </si>
  <si>
    <t>CO.C9.02</t>
  </si>
  <si>
    <t>Espondiolisis, Espondiolistesis lumbar, artrodesis instrumentada de 4 niveles o mas</t>
  </si>
  <si>
    <t>CO.C9.03</t>
  </si>
  <si>
    <t>Disectomía cervical / dorsal por vía anterior y posterior. Costotransversectomía</t>
  </si>
  <si>
    <t>CO.C9.04</t>
  </si>
  <si>
    <t>Disectomía lumbar / dorsal endoscópica video asistida</t>
  </si>
  <si>
    <t>CO.C9.05</t>
  </si>
  <si>
    <t>Laminoplastía cervical, con o sin instrumentación</t>
  </si>
  <si>
    <t>CO.C9.06</t>
  </si>
  <si>
    <t xml:space="preserve">Artrodesis cervical anterior con instrumentación </t>
  </si>
  <si>
    <t>CO.C9.07</t>
  </si>
  <si>
    <t>Toracoscopía; artrodesis</t>
  </si>
  <si>
    <t>CO.C9.08</t>
  </si>
  <si>
    <t>Luxofracturas cervicales, dorsales y lumbares. Estabilización instrumentada por vía anterior</t>
  </si>
  <si>
    <t>CO.C9.09</t>
  </si>
  <si>
    <t>Fracturas cervicales, dorsales y lumbares. Artrodesis e instrumentación por vía posterior, de 5 niveles o mayor. Con o sin lesión de duramadre</t>
  </si>
  <si>
    <t>CO.C9.10</t>
  </si>
  <si>
    <t>Artrodesis lumbar anterior con y sin instrumentación</t>
  </si>
  <si>
    <t>CO.C9.11</t>
  </si>
  <si>
    <t>Artrodesis 360° en 1 o más niveles por vía posterior</t>
  </si>
  <si>
    <t>CO.C9.12</t>
  </si>
  <si>
    <t>Artrodesis instrumentada de columna dorsal por vía anterior</t>
  </si>
  <si>
    <t>CO.C9.13</t>
  </si>
  <si>
    <t>Canal estrecho cervical: liberación medular por anterior y artrodesis instrumentada de 3 niveles o mayor</t>
  </si>
  <si>
    <t>CO.C9.14</t>
  </si>
  <si>
    <t>Artrodesis lumbar anterior-disectomía hasta 1 nivel</t>
  </si>
  <si>
    <t>CO.C9.15</t>
  </si>
  <si>
    <t>Artrodesis circunferencial de 360°, por posterior, de 2 niveles o más, con o sin colocación de PLIF - TLIF</t>
  </si>
  <si>
    <t>CO.C9.16</t>
  </si>
  <si>
    <t>Reemplazo discal protésico</t>
  </si>
  <si>
    <t>CO.C9.17</t>
  </si>
  <si>
    <t>Artroplastía distal</t>
  </si>
  <si>
    <t>CO.C10.01</t>
  </si>
  <si>
    <t>Malformaciones congénitas de columna: tratamiento quirúrgico</t>
  </si>
  <si>
    <t>CO.C10.02</t>
  </si>
  <si>
    <t>Pseudoartrosis a cualquier nivel con retiro de instrumentación rota y nueva instrumentación</t>
  </si>
  <si>
    <t>Complejidad 12</t>
  </si>
  <si>
    <t>CO.C12.01</t>
  </si>
  <si>
    <t>Tumores Vertebrales (resección oncológica con o sin osteosíntesis mas Artrodesis) Por vía anterior y posterior</t>
  </si>
  <si>
    <t>CO.C12.02</t>
  </si>
  <si>
    <t>Escoliosis lordosis, cifosis. Corrección quirúrgica por vía anterior o posterior. Osteotomía de columna.</t>
  </si>
  <si>
    <t>Nomenclador Aranceles Infectología</t>
  </si>
  <si>
    <t>Consulta ambulatoria 1° vez</t>
  </si>
  <si>
    <t>Consulta ambulatoria seguimiento</t>
  </si>
  <si>
    <t>Interconsulta paciente internado 1° vez</t>
  </si>
  <si>
    <t>Interconsulta paciente internado seguimiento</t>
  </si>
  <si>
    <t>Nomenclador Aranceles Control de Infecciones</t>
  </si>
  <si>
    <t>Control de Infecciones en Centro de Hemodiálisis</t>
  </si>
  <si>
    <t>Control de Infecciones y seguimiento de pacientes en Unidades Críticas (cada 10 camas)</t>
  </si>
  <si>
    <t>Control de Infecciones en entidad sanatorial que incluya internación general y Quirófano</t>
  </si>
  <si>
    <t>Puesta en marcha control de infecciones en institución ambulatoria</t>
  </si>
  <si>
    <t>TRATAMIENTO DE REPRODUCCION</t>
  </si>
  <si>
    <t>IUI (INSEMINACION INTRA UTERINA)</t>
  </si>
  <si>
    <t>FIV / ICSI</t>
  </si>
  <si>
    <t>OVODONACION</t>
  </si>
  <si>
    <t>DESCONGELACION EMBRIONES</t>
  </si>
  <si>
    <t>DESCONGELACION DE OVULO</t>
  </si>
  <si>
    <t>SEMEN REPROBANK</t>
  </si>
  <si>
    <t>OVODONACION + BANCO DE SEMEN</t>
  </si>
  <si>
    <t xml:space="preserve">Interconsulta de Especialista en Internado </t>
  </si>
  <si>
    <t>65% del día Pensión</t>
  </si>
  <si>
    <t>31.01.40</t>
  </si>
  <si>
    <t xml:space="preserve">Módulo de Tratamiento Kinesiológico en Internaciones Clínicas Adultos , Pediátricas y Terapias Pediátricas : Código: 25.01.01 -25.01.02 </t>
  </si>
  <si>
    <t xml:space="preserve">  Incluye</t>
  </si>
  <si>
    <t xml:space="preserve">   La utilización de todos los recursos profesionales y tecnológicos de los que dispone el Kinesiólogo para el desarrollo de su tarea (Láser, Magneto,Infrarrojo, Onda Corta, Rehabilitación Computacional,etc.). </t>
  </si>
  <si>
    <t xml:space="preserve"> Excluye</t>
  </si>
  <si>
    <t>Prestaciones nomencladas o no de la Especialidad</t>
  </si>
  <si>
    <t>Los Valores no incluyen IVA</t>
  </si>
  <si>
    <t>Densitometría Osea 1 región 34.01.09</t>
  </si>
  <si>
    <t>Densitometría Osea 2 regiones  34.01.10</t>
  </si>
  <si>
    <t>02.08.02</t>
  </si>
  <si>
    <t>02.08.10</t>
  </si>
  <si>
    <t>DENSITOMETRIA OSEA  1 REGION</t>
  </si>
  <si>
    <t>DENSITOMETRIA OSEA CUERPO ENTERO</t>
  </si>
  <si>
    <t xml:space="preserve">OPERACIONES EN GINECOLOGIA </t>
  </si>
  <si>
    <t xml:space="preserve">COMPLEJIDAD </t>
  </si>
  <si>
    <t xml:space="preserve">UNIDAD DE GASTO </t>
  </si>
  <si>
    <t>OPERACIONES EN OVARIO Y TROMPAS DE FALOPIO</t>
  </si>
  <si>
    <t>Ligadura de trompas</t>
  </si>
  <si>
    <t>Drenaje de absceso anexial por vía abdominal</t>
  </si>
  <si>
    <t>Resección cuneiforme de ovarios. Extirpación de ovario. Ooforoplastia</t>
  </si>
  <si>
    <t>(implantación de ovario en útero). Ooforosalpingectomía. Salpingostomía. Uni o bilaterales</t>
  </si>
  <si>
    <t>Salpingectomía y/o ooforectomía</t>
  </si>
  <si>
    <t>Salpingolisis</t>
  </si>
  <si>
    <t>Quistectomía uni o bilateral</t>
  </si>
  <si>
    <t>Salpingoplastía uni o bilateral</t>
  </si>
  <si>
    <t>Laparoscopia diagnostica y/o quirurgica en ovario y/o trompas de falopio</t>
  </si>
  <si>
    <t>OPERACIONES EN EL UTERO</t>
  </si>
  <si>
    <t>Escisión local de lesión de cuello (pólipo), electrocoagulación de cuello o cauterización química</t>
  </si>
  <si>
    <t>Biopsia de cuello</t>
  </si>
  <si>
    <t>Traquelorrafia (fuera del parto), cerclaje de cuello uterino</t>
  </si>
  <si>
    <t>Histerorrafía (fuera de parto)</t>
  </si>
  <si>
    <t>Raspado uterino terapéutico</t>
  </si>
  <si>
    <t>Raspado uterino diagnóstico, con o sin biopsia de cuello o aspiración endometrial para citología</t>
  </si>
  <si>
    <t>Raspado uterino diagnóstico, con o sin biopsia de cuello o aspiración endometrial para citología exfoliativa</t>
  </si>
  <si>
    <t>Miomectomía vaginal (mioma-nacens)</t>
  </si>
  <si>
    <t>Miomectomía uterina abdominal</t>
  </si>
  <si>
    <t>Miomectomía vaginal por histerotomía, con liberación de vejiga</t>
  </si>
  <si>
    <t>Operación correctora de los vicios de conformación del útero</t>
  </si>
  <si>
    <t>Corrección quirúrgica de inversión uterina por vía abdominal, histeropexia</t>
  </si>
  <si>
    <t>Amputación de cuello, traquelectomía, traqueloplastía (fuera de parto)</t>
  </si>
  <si>
    <t>Histerectomía con o sin anexectomía, por vía abdominal o vaginal, con o sin colpoperineorrafía</t>
  </si>
  <si>
    <t>Histerectomía con o sin anexectomía, por vía laparoscopica</t>
  </si>
  <si>
    <t>Histerectomía radical: colpoanexohisterectomía total ampliada (Werthein o de Meigs)</t>
  </si>
  <si>
    <t>Exenteración pelviana (operación de Brunschwig total, anterior o posterior). No incluye</t>
  </si>
  <si>
    <t>Exenteración pelviana (operación de Brunschwig total, anterior o posterior). No incluye neovejiga</t>
  </si>
  <si>
    <t>Histeroscopia diagnostica</t>
  </si>
  <si>
    <t>Histeroscopia quirurgica</t>
  </si>
  <si>
    <t>OPERACIONES EN VAGINA, VULVA Y PERINE</t>
  </si>
  <si>
    <t>Colpotomía: vaginotomía de drenaje (absceso pelviano). Escisión local de lesión de vagina</t>
  </si>
  <si>
    <t>Vaginismo (operación de Pozzi). Resección de tabique vaginal</t>
  </si>
  <si>
    <t>Biopsia de vagina. Punción de vagina (diagnóstica, exploradora). Punción de fondo de saco de</t>
  </si>
  <si>
    <t>Douglas. Biopsia de vulva</t>
  </si>
  <si>
    <t>Himenotomía. Incisión y drenaje de vulva, glándula de Bartholino,Glándulas de Skene</t>
  </si>
  <si>
    <t>Colporrafía por herida, desgarro, etc. (fuera del parto)</t>
  </si>
  <si>
    <t>Escisión de labios mayores, labios menores, de glándulas de Bartholino,de glándulas de Skene,</t>
  </si>
  <si>
    <t>Escisión de labios mayores, labios menores, de glándulas de Bartholino,de glándulas de Skene, clitoridectomía</t>
  </si>
  <si>
    <t>Episiorrafía, perineorrafía o episisoperineorrafía (fuera de parto)</t>
  </si>
  <si>
    <t>Colpopexia por vía abdominal</t>
  </si>
  <si>
    <t>Colpopexia combinada (por vía abdominal y vaginal)</t>
  </si>
  <si>
    <t>Colpocleisis completa o parcial</t>
  </si>
  <si>
    <t>Vulvectomía simple</t>
  </si>
  <si>
    <t>Perineoplastía, episioperineoplastía</t>
  </si>
  <si>
    <t>Colporrafía posterior con reconstrucción del esfínter anal (desgarro perineal complicado)</t>
  </si>
  <si>
    <t xml:space="preserve">Fístula vesicovaginal  </t>
  </si>
  <si>
    <t xml:space="preserve">Fístula rectovaginal  </t>
  </si>
  <si>
    <t>Tratamiento quirúrgico de la agenesia vaginal por procedimientos no visceroplásticos</t>
  </si>
  <si>
    <t>Vulvectomía radical (incluye vaciamiento ganglios linfáticos inguinales)</t>
  </si>
  <si>
    <t>Tratamiento quirúrgico de la agenesia vaginal por procedimientos visceroplásticos</t>
  </si>
  <si>
    <t>OPERACIONES OBSTETRICAS</t>
  </si>
  <si>
    <t>Amiocentesis transabdominal o vaginal</t>
  </si>
  <si>
    <t>Evacuación uterina en el segundo trimestre del embarazo, con mecanismo de parto</t>
  </si>
  <si>
    <t>Cerclaje profiláctico</t>
  </si>
  <si>
    <t xml:space="preserve">Ceclaje de rescate </t>
  </si>
  <si>
    <t>Histerectomía subtotal puerperal</t>
  </si>
  <si>
    <t>Histerectomía total puerperal</t>
  </si>
  <si>
    <t>Raspado uterino 1° trimestre</t>
  </si>
  <si>
    <t>Reparación uterina post rotura intraparto</t>
  </si>
  <si>
    <t>Alumbramiento manual como única práctica</t>
  </si>
  <si>
    <t>Cirugía conservadora de útero post- acretismo</t>
  </si>
  <si>
    <t>Histrectomía puerperal post- acretismo</t>
  </si>
  <si>
    <t>Linfaadenectomia Inguinal o Pelviana como unica practica</t>
  </si>
  <si>
    <t>OPERACIONES EN LA MAMA</t>
  </si>
  <si>
    <t>Mastectomía radical (resección de ambos pectorales y vaciamiento axilar).</t>
  </si>
  <si>
    <t>Mastectomía total conservando pectorales y vaciamiento axilart y/o ganglio centinela</t>
  </si>
  <si>
    <t>Cuadrantectomía o tumorectomía con vaciamiento axilar o ganglio centinela</t>
  </si>
  <si>
    <t>Mastectomía total con o sin conservación de piel</t>
  </si>
  <si>
    <t>Mastectomía subcutánea (adenomastectomía)</t>
  </si>
  <si>
    <t>Mastoplastía unilateral</t>
  </si>
  <si>
    <t>Mastoplastía bilateral</t>
  </si>
  <si>
    <t>Mamiloplastia en uno o dos tiempos</t>
  </si>
  <si>
    <t>Cuadrantectomía o biopsia sectorial</t>
  </si>
  <si>
    <t>Escisión de lesión de mama para biopsia</t>
  </si>
  <si>
    <t>Punción de quiste o punción biopsia citológica o histológica</t>
  </si>
  <si>
    <t>Resección de nódulo cutáneo</t>
  </si>
  <si>
    <t>Biopsia radioquirúrgica, se suma el 100% de este codigo a la Cuadrantectomia</t>
  </si>
  <si>
    <t>Tratamiento de la ginecomastia, uni o bilateral</t>
  </si>
  <si>
    <t>Reconstrucción mamaria con colgajos miocutáneo del dorsal ancho</t>
  </si>
  <si>
    <t>Reconstrucción mamaria con colgajo miocutáneo TRAM</t>
  </si>
  <si>
    <t>Reconstrucción mamaria con colgajo libre y microanastomosis</t>
  </si>
  <si>
    <t>Linfadenectomía axilar o ganglio centinela como única operación</t>
  </si>
  <si>
    <t>Pesos</t>
  </si>
  <si>
    <t>A PARTIR DEL NIVEL 3, LOS VALORES INCLUYEN HONORARIOS DE AYUDANTES</t>
  </si>
  <si>
    <t>10. Toilette de herida quirúrgica</t>
  </si>
  <si>
    <t xml:space="preserve">20. Cifoplastia </t>
  </si>
  <si>
    <t>18. Estabilización del raquis Cervical sub-axial con instrumentación vía posterior, ya sea con tornillos de masa lateral (Magerl), marcos y alambrados sublaminares o lazos cervicales</t>
  </si>
  <si>
    <t>19. Estabilización del raquis Cervical dorsal y lumbar  con instrumentación vía posterior, ya sea con tornillos transpediculares o marcos y alambrados sublaminares hasta 4 niveles (si es parte de un procedimiento combinado anterior- posteriro para estabilización espinal se facturará el procedimiento anterior por separado.</t>
  </si>
  <si>
    <t>20. Abordaje lateral estracavitario para discectomías o corpectomías dorsales</t>
  </si>
  <si>
    <t>21. Tratamiento de la Siringomielia , Siringobulbia , con o sin shunt</t>
  </si>
  <si>
    <t>22. Diastematomielia cervical o dorsal</t>
  </si>
  <si>
    <t>23. Tumores intradurales extramedulares del raquis</t>
  </si>
  <si>
    <t>24. Reconstrucción de la fosa posterior para Anold Chiari</t>
  </si>
  <si>
    <t>25. Estimulador vagal</t>
  </si>
  <si>
    <t>26. Tratamiento quirúrgico del Plexo Braquial</t>
  </si>
  <si>
    <t>27. Colocacion de eledtrodos espinales para prueba de estimulación medular por vía epidural</t>
  </si>
  <si>
    <t>2. Aneurisma cerebrales de cualquier tipo y localización – clipado (se adiciona el 50 % en caso de aneurismas múltiples)</t>
  </si>
  <si>
    <t>3. Aneurismas cerebrales de cualquier tipo y localización- por vía endovascular ( Los restantes procedimientos se realizan a un equivalente de 100 UN )</t>
  </si>
  <si>
    <t>6. Malformaciones arteriovenosas cerebrales o medulares por vía endovascular ( Los restantes procedimientos se realizan a un equivalente de 100 UN )</t>
  </si>
  <si>
    <t>11. Tumores u otra patología intramedular o de cola de caballo</t>
  </si>
  <si>
    <t xml:space="preserve">12. Abordaje anteriores a la columna dorsal o lumbar con o sin fijacion protésica; incluye las técnicas ALIF,OLIF Y XLIF, (no incluye honorarios del cirujano general) Hay que aclarar que si es parte de un procedimiento combinado anterior-posterior para estabilización espinal se facturará el procedimiento posterior por separado </t>
  </si>
  <si>
    <t xml:space="preserve">13. Estabilización del raquis dorsal o lumbar en mas de 4 niveles </t>
  </si>
  <si>
    <t xml:space="preserve">14. Corrección de disbalance sagital por osteotomía de sustracción pedicular u osteotomías de Smith-Petersen o Ponte míltiples, etc; incluye la estabilización del raquis dorsal o lumbar  </t>
  </si>
  <si>
    <t>15. Tratamiento quirúrgico de la Escoliosis idiopática del Adolescente</t>
  </si>
  <si>
    <t xml:space="preserve">16. Corpectomías lumbares totales o subtotales por vía posterior con estabilización del raquis </t>
  </si>
  <si>
    <t xml:space="preserve">17. Sacrectomías subtotales (conconservación de hasta el 50% de la articulación sacroilíaca) por cordomas u otros tumores </t>
  </si>
  <si>
    <t xml:space="preserve">18. Reducción de espondilolistesis de alto grado </t>
  </si>
  <si>
    <t>19. Fijación Occipitocervical</t>
  </si>
  <si>
    <t>20. Artrodesis C1- C2 con tornillos por técnica de Harms o Magerl</t>
  </si>
  <si>
    <t>21. Corrección de cifosis cervical por osteotomías nivel 3,4 y 5</t>
  </si>
  <si>
    <t>22. Microdiscectomia dorsal</t>
  </si>
  <si>
    <t>23. Cirugía con Técnicas Estereotaxicas</t>
  </si>
  <si>
    <t>24. Implante de Electrodos profundos por medios esterotaxicos</t>
  </si>
  <si>
    <t>25. Cirugía del Parkinson (Lesión por Radiofrecuencia)</t>
  </si>
  <si>
    <t>26. Cirugía del Parkinson (Colocación de Estimuladores (Si se coloca bilateralmente se incrementa en un BU %)</t>
  </si>
  <si>
    <t>27. Cirugía de la epilepsia</t>
  </si>
  <si>
    <t>28. Braquiterapia en los tumores cerebrales</t>
  </si>
  <si>
    <t>4. Escoliosis degenerativa con fijación toraco-ilíaca (incluye osteotomías para corrección de disbalance sagital)</t>
  </si>
  <si>
    <t>5. Sacretomías total con estabilización lumbo-ilíaca</t>
  </si>
  <si>
    <t xml:space="preserve">6. Osteotomías de Sustracción  Pedicular Cervicales </t>
  </si>
  <si>
    <t>2 - VALORES OFTALMOLOGIA</t>
  </si>
  <si>
    <t>4- VALORES CIRUGÍA CARDIOVASCULAR PERIFÉRICA</t>
  </si>
  <si>
    <t>5 - VALORES CIRUGÍA CARDÍACA</t>
  </si>
  <si>
    <t>6 - VALORES NEUROCIRUGIA</t>
  </si>
  <si>
    <t>7 - VALORES CIRUGÍA GENERAL</t>
  </si>
  <si>
    <t>8 - VALORES CARDIOLOGÍA PEDIÁTRICA</t>
  </si>
  <si>
    <t>9 - VALORES CIRUGÍA PEDIÁTRICA</t>
  </si>
  <si>
    <t>10 - VALORES TISIONEUMONOLOGÍA</t>
  </si>
  <si>
    <t>11- VALORES UROLOGÍA</t>
  </si>
  <si>
    <t>12 - VALORES CIRUGÍAS BARIÁTRICAS</t>
  </si>
  <si>
    <t>13 - VALORES ELECTROFISIOLOGIA</t>
  </si>
  <si>
    <t>14 - VALORES CIRUGÍA MAXILOFACIAL</t>
  </si>
  <si>
    <t>15 - VALORES CIRUGÍAS NO NOMENCLADAS</t>
  </si>
  <si>
    <t>16 - VALORES SANATORIO ARGENTINO</t>
  </si>
  <si>
    <t>17 - VALORES FLEBOLOGÍA</t>
  </si>
  <si>
    <t>18 - VALORES TRAUMATOLOGIA</t>
  </si>
  <si>
    <t xml:space="preserve">19 - VALORES INFECTOLOGIA </t>
  </si>
  <si>
    <t>20 - VALORES TRATAMIENTO DE REPRODUCCION</t>
  </si>
  <si>
    <t>21 - VALORES GINECOLOGIA</t>
  </si>
  <si>
    <t>3 - VALORES O.R.L.</t>
  </si>
  <si>
    <t>Consulta  para Clinicos y Pediatras  (Certificados)</t>
  </si>
  <si>
    <t>N.ES</t>
  </si>
  <si>
    <t>HOSPITAL DE DIA (5 hs de internación)</t>
  </si>
  <si>
    <t>Gasto Quirúrgico en Consultorio</t>
  </si>
  <si>
    <t>UROLOGIA</t>
  </si>
  <si>
    <t xml:space="preserve">PRACTICAS </t>
  </si>
  <si>
    <r>
      <rPr>
        <b/>
        <sz val="11"/>
        <color indexed="8"/>
        <rFont val="Arial"/>
        <family val="2"/>
      </rPr>
      <t>INCLUYEN</t>
    </r>
    <r>
      <rPr>
        <sz val="11"/>
        <color indexed="8"/>
        <rFont val="Arial"/>
        <family val="2"/>
      </rPr>
      <t>: Honorarios equipo médico, gasto quirúrgico.</t>
    </r>
  </si>
  <si>
    <r>
      <rPr>
        <b/>
        <sz val="11"/>
        <color indexed="8"/>
        <rFont val="Arial"/>
        <family val="2"/>
      </rPr>
      <t>EXCLUYEN</t>
    </r>
    <r>
      <rPr>
        <sz val="11"/>
        <color indexed="8"/>
        <rFont val="Arial"/>
        <family val="2"/>
      </rPr>
      <t>: Internación común o en Servicio de Terapias, Honorarios Anestesia, estudios complementarios de Diagnóstico por imágenes, Prótesis y Marcapasos, Medicamentos y Descartables, Servicio de Hemoterapia.-</t>
    </r>
  </si>
  <si>
    <t>CIRUGIA CARDIOVASCULAR PERIFERICA</t>
  </si>
  <si>
    <r>
      <t xml:space="preserve">1.      </t>
    </r>
    <r>
      <rPr>
        <b/>
        <u val="single"/>
        <sz val="14"/>
        <rFont val="Arial"/>
        <family val="2"/>
      </rPr>
      <t>Modulo Cirugías Cardiacas Complejas</t>
    </r>
  </si>
  <si>
    <r>
      <rPr>
        <b/>
        <u val="single"/>
        <sz val="11"/>
        <rFont val="Arial"/>
        <family val="2"/>
      </rPr>
      <t>GENERALIDADES</t>
    </r>
    <r>
      <rPr>
        <u val="single"/>
        <sz val="11"/>
        <rFont val="Arial"/>
        <family val="2"/>
      </rPr>
      <t>:</t>
    </r>
    <r>
      <rPr>
        <sz val="11"/>
        <rFont val="Arial"/>
        <family val="2"/>
      </rPr>
      <t xml:space="preserve"> Los valores presentados incluyen solo el Gasto Quirúrgico y los Honorarios del Neurocirujano y dos ayudantes Patología múltiple: 50% de recargo.  Punción lumbar 15 U . N</t>
    </r>
  </si>
  <si>
    <r>
      <t xml:space="preserve">NIVEL 1 = </t>
    </r>
    <r>
      <rPr>
        <b/>
        <sz val="11"/>
        <rFont val="Arial"/>
        <family val="2"/>
      </rPr>
      <t>180</t>
    </r>
  </si>
  <si>
    <r>
      <t>NIVEL 2 =</t>
    </r>
    <r>
      <rPr>
        <b/>
        <sz val="11"/>
        <rFont val="Arial"/>
        <family val="2"/>
      </rPr>
      <t xml:space="preserve"> 600</t>
    </r>
  </si>
  <si>
    <r>
      <t xml:space="preserve">NIVEL 3 = </t>
    </r>
    <r>
      <rPr>
        <b/>
        <sz val="11"/>
        <rFont val="Arial"/>
        <family val="2"/>
      </rPr>
      <t>900</t>
    </r>
  </si>
  <si>
    <r>
      <t xml:space="preserve">NIVEL 4 = </t>
    </r>
    <r>
      <rPr>
        <b/>
        <sz val="11"/>
        <rFont val="Arial"/>
        <family val="2"/>
      </rPr>
      <t>1200</t>
    </r>
  </si>
  <si>
    <r>
      <t xml:space="preserve">NIVEL 5 = </t>
    </r>
    <r>
      <rPr>
        <b/>
        <sz val="11"/>
        <rFont val="Arial"/>
        <family val="2"/>
      </rPr>
      <t>1800</t>
    </r>
  </si>
  <si>
    <r>
      <t xml:space="preserve">NIVEL 6 = </t>
    </r>
    <r>
      <rPr>
        <b/>
        <sz val="11"/>
        <rFont val="Arial"/>
        <family val="2"/>
      </rPr>
      <t>2250</t>
    </r>
  </si>
  <si>
    <r>
      <t xml:space="preserve">NIVEL 7 = </t>
    </r>
    <r>
      <rPr>
        <b/>
        <sz val="11"/>
        <rFont val="Arial"/>
        <family val="2"/>
      </rPr>
      <t>2700</t>
    </r>
  </si>
  <si>
    <r>
      <t xml:space="preserve">NIVEL 1 = </t>
    </r>
    <r>
      <rPr>
        <b/>
        <sz val="10"/>
        <rFont val="Arial"/>
        <family val="2"/>
      </rPr>
      <t>180</t>
    </r>
  </si>
  <si>
    <r>
      <t>NIVEL 2 =</t>
    </r>
    <r>
      <rPr>
        <b/>
        <sz val="10"/>
        <rFont val="Arial"/>
        <family val="2"/>
      </rPr>
      <t xml:space="preserve"> 600</t>
    </r>
  </si>
  <si>
    <r>
      <t xml:space="preserve">NIVEL 3 = </t>
    </r>
    <r>
      <rPr>
        <b/>
        <sz val="10"/>
        <rFont val="Arial"/>
        <family val="2"/>
      </rPr>
      <t>900</t>
    </r>
  </si>
  <si>
    <r>
      <t xml:space="preserve">NIVEL 4 = </t>
    </r>
    <r>
      <rPr>
        <b/>
        <sz val="10"/>
        <rFont val="Arial"/>
        <family val="2"/>
      </rPr>
      <t>1200</t>
    </r>
  </si>
  <si>
    <r>
      <t xml:space="preserve">NIVEL 5 = </t>
    </r>
    <r>
      <rPr>
        <b/>
        <sz val="10"/>
        <rFont val="Arial"/>
        <family val="2"/>
      </rPr>
      <t>1800</t>
    </r>
  </si>
  <si>
    <r>
      <t xml:space="preserve">NIVEL 6 = </t>
    </r>
    <r>
      <rPr>
        <b/>
        <sz val="10"/>
        <rFont val="Arial"/>
        <family val="2"/>
      </rPr>
      <t>2250</t>
    </r>
  </si>
  <si>
    <r>
      <t xml:space="preserve">NIVEL 7 = </t>
    </r>
    <r>
      <rPr>
        <b/>
        <sz val="10"/>
        <rFont val="Arial"/>
        <family val="2"/>
      </rPr>
      <t>2700</t>
    </r>
  </si>
  <si>
    <r>
      <t>Tratamiento quirúrgico de la fístula perianal compleja</t>
    </r>
    <r>
      <rPr>
        <b/>
        <sz val="10"/>
        <rFont val="Bookman Old Style"/>
        <family val="1"/>
      </rPr>
      <t xml:space="preserve"> (con autorización previa)</t>
    </r>
  </si>
  <si>
    <r>
      <t>Corrección por Zetaplastia    (</t>
    </r>
    <r>
      <rPr>
        <i/>
        <sz val="10"/>
        <color indexed="8"/>
        <rFont val="Bookman Old Style"/>
        <family val="1"/>
      </rPr>
      <t xml:space="preserve">sólo con autorización previa)
</t>
    </r>
  </si>
  <si>
    <r>
      <t>Diferido de colgajo. Separación del pedículo</t>
    </r>
    <r>
      <rPr>
        <i/>
        <sz val="10"/>
        <color indexed="8"/>
        <rFont val="Bookman Old Style"/>
        <family val="1"/>
      </rPr>
      <t xml:space="preserve">(única operación)
</t>
    </r>
  </si>
  <si>
    <r>
      <t xml:space="preserve">• Importante:En la </t>
    </r>
    <r>
      <rPr>
        <i/>
        <sz val="10"/>
        <color indexed="8"/>
        <rFont val="Arial"/>
        <family val="2"/>
      </rPr>
      <t>Cirugía Videoendoscópica o Percutánea</t>
    </r>
    <r>
      <rPr>
        <sz val="10"/>
        <color indexed="8"/>
        <rFont val="Arial"/>
        <family val="2"/>
      </rPr>
      <t>: los honorarios del equipo quirúrgico son independientes del arancel correspondiente al uso del aparato y el material específico necesarios para esta vía de abordaje. Se facturara en el nivel inmediato superior.</t>
    </r>
  </si>
  <si>
    <r>
      <t xml:space="preserve">Nivel 2   =     </t>
    </r>
    <r>
      <rPr>
        <b/>
        <sz val="11"/>
        <color indexed="8"/>
        <rFont val="Arial"/>
        <family val="2"/>
      </rPr>
      <t>550</t>
    </r>
    <r>
      <rPr>
        <sz val="11"/>
        <color indexed="8"/>
        <rFont val="Arial"/>
        <family val="2"/>
      </rPr>
      <t xml:space="preserve">    Galenos Quirúrgicos</t>
    </r>
  </si>
  <si>
    <r>
      <t xml:space="preserve">Nivel 1   =     </t>
    </r>
    <r>
      <rPr>
        <b/>
        <sz val="11"/>
        <color indexed="8"/>
        <rFont val="Arial"/>
        <family val="2"/>
      </rPr>
      <t>225</t>
    </r>
    <r>
      <rPr>
        <sz val="11"/>
        <color indexed="8"/>
        <rFont val="Arial"/>
        <family val="2"/>
      </rPr>
      <t xml:space="preserve">    Galenos Quirúrgicos</t>
    </r>
  </si>
  <si>
    <r>
      <t xml:space="preserve">Nivel 3   =   </t>
    </r>
    <r>
      <rPr>
        <b/>
        <sz val="11"/>
        <color indexed="8"/>
        <rFont val="Arial"/>
        <family val="2"/>
      </rPr>
      <t>1100</t>
    </r>
    <r>
      <rPr>
        <sz val="11"/>
        <color indexed="8"/>
        <rFont val="Arial"/>
        <family val="2"/>
      </rPr>
      <t xml:space="preserve">    Galenos Quirúrgicos</t>
    </r>
  </si>
  <si>
    <r>
      <t xml:space="preserve">Nivel 4   =   </t>
    </r>
    <r>
      <rPr>
        <b/>
        <sz val="11"/>
        <color indexed="8"/>
        <rFont val="Arial"/>
        <family val="2"/>
      </rPr>
      <t>1500</t>
    </r>
    <r>
      <rPr>
        <sz val="11"/>
        <color indexed="8"/>
        <rFont val="Arial"/>
        <family val="2"/>
      </rPr>
      <t xml:space="preserve">    Galenos Quirúrgicos</t>
    </r>
  </si>
  <si>
    <r>
      <t xml:space="preserve">Nivel 6   =   </t>
    </r>
    <r>
      <rPr>
        <b/>
        <sz val="11"/>
        <color indexed="8"/>
        <rFont val="Arial"/>
        <family val="2"/>
      </rPr>
      <t>2700</t>
    </r>
    <r>
      <rPr>
        <sz val="11"/>
        <color indexed="8"/>
        <rFont val="Arial"/>
        <family val="2"/>
      </rPr>
      <t xml:space="preserve">    Galenos Quirúrgicos</t>
    </r>
  </si>
  <si>
    <r>
      <t xml:space="preserve">Nivel 7   =   </t>
    </r>
    <r>
      <rPr>
        <b/>
        <sz val="11"/>
        <color indexed="8"/>
        <rFont val="Arial"/>
        <family val="2"/>
      </rPr>
      <t>4000</t>
    </r>
    <r>
      <rPr>
        <sz val="11"/>
        <color indexed="8"/>
        <rFont val="Arial"/>
        <family val="2"/>
      </rPr>
      <t xml:space="preserve">    Galenos Quirúrgicos</t>
    </r>
  </si>
  <si>
    <r>
      <t xml:space="preserve">Nivel 5   =   </t>
    </r>
    <r>
      <rPr>
        <b/>
        <sz val="11"/>
        <color indexed="8"/>
        <rFont val="Arial"/>
        <family val="2"/>
      </rPr>
      <t>2200</t>
    </r>
    <r>
      <rPr>
        <sz val="11"/>
        <color indexed="8"/>
        <rFont val="Arial"/>
        <family val="2"/>
      </rPr>
      <t xml:space="preserve">    Galenos Quirúrgicos</t>
    </r>
  </si>
  <si>
    <t>Valor Gasto Quirúrgico:</t>
  </si>
  <si>
    <t>Valor Galeno Quirúrgico:</t>
  </si>
  <si>
    <r>
      <t xml:space="preserve">2 por semana,  de 30 minutos c/u, </t>
    </r>
    <r>
      <rPr>
        <u val="single"/>
        <sz val="10"/>
        <rFont val="Arial"/>
        <family val="2"/>
      </rPr>
      <t>un mes  de tto</t>
    </r>
    <r>
      <rPr>
        <sz val="10"/>
        <rFont val="Arial"/>
        <family val="2"/>
      </rPr>
      <t>. (mínimo   3 meses)</t>
    </r>
  </si>
  <si>
    <t>UNIDADES GASTOS</t>
  </si>
  <si>
    <r>
      <t>Los módulos precedentes</t>
    </r>
    <r>
      <rPr>
        <b/>
        <sz val="10"/>
        <rFont val="Arial"/>
        <family val="2"/>
      </rPr>
      <t xml:space="preserve"> Incluyen:</t>
    </r>
    <r>
      <rPr>
        <sz val="10"/>
        <rFont val="Arial"/>
        <family val="2"/>
      </rPr>
      <t xml:space="preserve"> Honorarios del Cirujano y uso de quirófano. </t>
    </r>
    <r>
      <rPr>
        <b/>
        <sz val="10"/>
        <rFont val="Arial"/>
        <family val="2"/>
      </rPr>
      <t>Excluyen</t>
    </r>
    <r>
      <rPr>
        <sz val="10"/>
        <rFont val="Arial"/>
        <family val="2"/>
      </rPr>
      <t>: Honorarios del anestesista, medicamentos  , sala de recuperación hasta 2 horas, 30% del valor de la habitacón compartida y sala de recuperación hasta 8 horas, 50% del valor de la habitación compartida. Las prácticas ambulatorias tales como: Sesiones Esclerosantes y Laser Transdérmico serán abonadas en forma particular por el afiliado al profesional actuante.</t>
    </r>
  </si>
  <si>
    <t>CONCEPTO</t>
  </si>
  <si>
    <t>CONSULTA GINECOLOGICA</t>
  </si>
  <si>
    <t>CONSULTA UROLOGICA</t>
  </si>
  <si>
    <t>PRIMERA CONSULTA + PLAN NUTRICIONAL</t>
  </si>
  <si>
    <t>CONTROL NUTRICIONAL O CONSULTA</t>
  </si>
  <si>
    <t xml:space="preserve">ECOGRAFIA TRANSVAGINAL </t>
  </si>
  <si>
    <t>ECOGRAFIAS NOMENCLADAS ABDOMINAL</t>
  </si>
  <si>
    <t>ECOGRAFIA PROSTATICA CON TRANSDUCTOR RECTAL</t>
  </si>
  <si>
    <t>ECO DOPPLER POR UNIDAD</t>
  </si>
  <si>
    <t>PUNCION</t>
  </si>
  <si>
    <t>SONOHISTEROGRAFIA CON GASTOS</t>
  </si>
  <si>
    <t>MONITOREO ECOGRAFICO OVULACION</t>
  </si>
  <si>
    <t>Incluye: Monitoreo ecografico de la estimulacion - guia medica - honorarios medicos</t>
  </si>
  <si>
    <t>Honorarios y gastos de laboratorio - cánula</t>
  </si>
  <si>
    <t>Excluye: Medicacion y Honorarios de anestesia opcional</t>
  </si>
  <si>
    <t>Honorarios y gastos de laboratorio de Reproduccion Asistida</t>
  </si>
  <si>
    <t>Excluye: Medicacion y Honorarios de anestesia</t>
  </si>
  <si>
    <t>CRIOPRESERVACION DE OVULOS</t>
  </si>
  <si>
    <t>CRIOPRESERVACION DE EMBRIONES</t>
  </si>
  <si>
    <t>CRIOPRESERVACION DE SEMEN</t>
  </si>
  <si>
    <t>MANTENIMIENTO NL ANUAL</t>
  </si>
  <si>
    <t>TRATAMIENTO</t>
  </si>
  <si>
    <r>
      <rPr>
        <b/>
        <sz val="10"/>
        <rFont val="Arial"/>
        <family val="2"/>
      </rPr>
      <t>Incluye</t>
    </r>
    <r>
      <rPr>
        <sz val="10"/>
        <rFont val="Arial"/>
        <family val="2"/>
      </rPr>
      <t>: Monitoreo Ecografico de la estimulacion - Guia Medica - Honorarios Medicos - Honorarios y Gastos de Laboratorio de Reproduccion Asistida - Pension Gastos Sanatoriales de puncion ovarica y transferencia embrionaria</t>
    </r>
  </si>
  <si>
    <r>
      <rPr>
        <b/>
        <sz val="10"/>
        <rFont val="Arial"/>
        <family val="2"/>
      </rPr>
      <t>Excluye</t>
    </r>
    <r>
      <rPr>
        <sz val="10"/>
        <rFont val="Arial"/>
        <family val="2"/>
      </rPr>
      <t>: Medicacion y Honorarios de Anestesia</t>
    </r>
  </si>
  <si>
    <t>5x2</t>
  </si>
  <si>
    <t>Icontinencia de orina (No incluye protesis )- Códigos admitidos unicamente para especialistas Uroginecólogo</t>
  </si>
  <si>
    <t>Prolapso Anterior - Códigos admitidos unicamente para especialistas Uroginecólogo</t>
  </si>
  <si>
    <t>Prolapso Posterior - Códigos admitidos unicamente para especialistas Uroginecólogo</t>
  </si>
  <si>
    <t>Prolapso Completo - Códigos admitidos unicamente para especialistas Uroginecólogo</t>
  </si>
  <si>
    <t>Fistula Vesico Vaginal o Uterina - Códigos admitidos unicamente para especialistas Uroginecólogo</t>
  </si>
  <si>
    <t>36.01.03</t>
  </si>
  <si>
    <t>Colocación Sonda Vesical</t>
  </si>
  <si>
    <t>30 Uidades Gastos</t>
  </si>
  <si>
    <t>ok</t>
  </si>
  <si>
    <t>CIRUGIAS POR LAPAROSCOPIA ALTA DEFINICION (HD)</t>
  </si>
  <si>
    <t>APENDICECTOMIA ALTA DEFINICION (HD)</t>
  </si>
  <si>
    <t>Colporrafia anterior y/o posterior, con o sin amputación de cuello, con o sin corrección de retroversión uterina, con o sin perineorrafia. Incluye tratamiento de la incontinencia de orina retroversión uterina, con o sin perineorrafia. Incluye tratamiento de la incontinencia de orina</t>
  </si>
  <si>
    <r>
      <t xml:space="preserve">Procedimiento cumplido incluyendo transferencia exitosa o no </t>
    </r>
    <r>
      <rPr>
        <b/>
        <sz val="10"/>
        <color indexed="8"/>
        <rFont val="Arial"/>
        <family val="2"/>
      </rPr>
      <t>100%</t>
    </r>
    <r>
      <rPr>
        <sz val="10"/>
        <color indexed="8"/>
        <rFont val="Arial"/>
        <family val="2"/>
      </rPr>
      <t xml:space="preserve">  - Procedimento cumplido hasta la punción Folicular (fracaso de la respuesta ovarica sin pución Folicular) </t>
    </r>
    <r>
      <rPr>
        <b/>
        <sz val="10"/>
        <color indexed="8"/>
        <rFont val="Arial"/>
        <family val="2"/>
      </rPr>
      <t>50%</t>
    </r>
    <r>
      <rPr>
        <sz val="10"/>
        <color indexed="8"/>
        <rFont val="Arial"/>
        <family val="2"/>
      </rPr>
      <t xml:space="preserve"> - Procedimiento cumplido incluyendo laboratorio de fecundación Invitro con o sin obtención de embriones sin transferencia embrionaria </t>
    </r>
    <r>
      <rPr>
        <b/>
        <sz val="10"/>
        <color indexed="8"/>
        <rFont val="Arial"/>
        <family val="2"/>
      </rPr>
      <t>80%</t>
    </r>
    <r>
      <rPr>
        <sz val="10"/>
        <color indexed="8"/>
        <rFont val="Arial"/>
        <family val="2"/>
      </rPr>
      <t xml:space="preserve"> </t>
    </r>
  </si>
  <si>
    <t>Gasto quirurgico, uso de ligasure, manga neumatica y derechos sanatoriales 1(un) dia en Area Critica y hasta 3 (tres) dias en piso habitacion compartida. Medicacion y descartable intra y post operatorio. - Suturas Mecanicas</t>
  </si>
  <si>
    <t>Modulo de Rehabilitación Piso Pelvico ( 5 Sesiones)</t>
  </si>
  <si>
    <t>Modulo de Rehabilitación Piso Pelvico por Sesión</t>
  </si>
  <si>
    <t>OPERACIONES UROGINECOLOGICAS</t>
  </si>
  <si>
    <t xml:space="preserve">Videocolposcopía </t>
  </si>
  <si>
    <t>Curaciones Pos quirúrgicas</t>
  </si>
  <si>
    <t xml:space="preserve">PRACTICAS INVASIVAS AMBULATORIAS </t>
  </si>
  <si>
    <t xml:space="preserve">Biopsia de cuello - Bajo Anestesia </t>
  </si>
  <si>
    <t>Papanicolau   -Toma de muesta y Cepillado Endovascular</t>
  </si>
  <si>
    <t>Extraccion de DIU,SIU (DIU Hormonal ) o Implante Subdérmico</t>
  </si>
  <si>
    <t>Monitoreo  intraoperatorio sin equipo propio (el monitoreo intraoperatorio tendrá un honorario inicial de $240, incrementándose $60 por cada hora posterior)</t>
  </si>
  <si>
    <t>NN + 180 %</t>
  </si>
  <si>
    <t>NN + 203 %</t>
  </si>
  <si>
    <t>Vigencia: 01/04/2016 - 30/09/2016</t>
  </si>
  <si>
    <t>U. Galeno: $ 5,24</t>
  </si>
  <si>
    <t>U.Gto.: $ 16,50</t>
  </si>
  <si>
    <r>
      <t xml:space="preserve">Colocación de DIU,SIU (DIU Hormonal ) o Implante Subdérmico </t>
    </r>
    <r>
      <rPr>
        <b/>
        <sz val="10"/>
        <rFont val="Arial"/>
        <family val="2"/>
      </rPr>
      <t>( Escluye: Dispositivo)</t>
    </r>
  </si>
  <si>
    <r>
      <t xml:space="preserve">Colocación de DIU,SIU (DIU Hormonal ) o Implante Subdérmico  - Bajo Anestesia  </t>
    </r>
    <r>
      <rPr>
        <b/>
        <sz val="10"/>
        <rFont val="Arial"/>
        <family val="2"/>
      </rPr>
      <t xml:space="preserve"> Excluye: Dispositivo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</si>
</sst>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quot;_-;\-* #,##0\ &quot;$&quot;_-;_-* &quot;-&quot;\ &quot;$&quot;_-;_-@_-"/>
    <numFmt numFmtId="173" formatCode="&quot;$&quot;\ #,##0.00"/>
    <numFmt numFmtId="174" formatCode="[$$-2C0A]\ #.00"/>
    <numFmt numFmtId="175" formatCode="#,##0_);\-#,##0"/>
    <numFmt numFmtId="176" formatCode="#,##0.00_);\-#,##0.00"/>
    <numFmt numFmtId="177" formatCode="[$$-2C0A]\ #,##0.00"/>
    <numFmt numFmtId="178" formatCode="&quot;$ &quot;#,##0.00"/>
    <numFmt numFmtId="179" formatCode="&quot;$&quot;#,##0.00"/>
    <numFmt numFmtId="180" formatCode="&quot;$&quot;#.##0.00"/>
    <numFmt numFmtId="181" formatCode="[$$-2C0A]\ #.##0.00"/>
    <numFmt numFmtId="182" formatCode="&quot;$&quot;\ 0.00"/>
    <numFmt numFmtId="183" formatCode="_ &quot;$ &quot;* #,##0.00_ ;_ &quot;$ &quot;* \-#,##0.00_ ;_ &quot;$ &quot;* \-??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_ [$$-2C0A]\ * #,##0.00_ ;_ [$$-2C0A]\ * \-#,##0.00_ ;_ [$$-2C0A]\ * &quot;-&quot;??_ ;_ @_ "/>
    <numFmt numFmtId="191" formatCode="&quot;$&quot;\ #.##0.00"/>
    <numFmt numFmtId="192" formatCode="m/d/yyyy"/>
    <numFmt numFmtId="193" formatCode="\$#,##0.00"/>
    <numFmt numFmtId="194" formatCode="&quot;$ &quot;#,##0.00;[Red]&quot;$ -&quot;#,##0.00"/>
    <numFmt numFmtId="195" formatCode="#,##0.00000"/>
    <numFmt numFmtId="196" formatCode="&quot;$ &quot;0.00"/>
    <numFmt numFmtId="197" formatCode="[$$-340A]\ #,##0.00"/>
  </numFmts>
  <fonts count="107">
    <font>
      <sz val="10"/>
      <name val="Arial"/>
      <family val="0"/>
    </font>
    <font>
      <sz val="12"/>
      <name val="Arial"/>
      <family val="2"/>
    </font>
    <font>
      <u val="single"/>
      <sz val="10"/>
      <color indexed="12"/>
      <name val="Arial"/>
      <family val="2"/>
    </font>
    <font>
      <u val="single"/>
      <sz val="10"/>
      <color indexed="36"/>
      <name val="Arial"/>
      <family val="2"/>
    </font>
    <font>
      <sz val="8"/>
      <name val="Arial"/>
      <family val="2"/>
    </font>
    <font>
      <b/>
      <sz val="12"/>
      <color indexed="12"/>
      <name val="Arial"/>
      <family val="2"/>
    </font>
    <font>
      <b/>
      <sz val="10"/>
      <color indexed="12"/>
      <name val="Arial"/>
      <family val="2"/>
    </font>
    <font>
      <b/>
      <sz val="10"/>
      <name val="Arial"/>
      <family val="2"/>
    </font>
    <font>
      <b/>
      <u val="single"/>
      <sz val="14"/>
      <name val="Arial"/>
      <family val="2"/>
    </font>
    <font>
      <b/>
      <sz val="10"/>
      <color indexed="8"/>
      <name val="Arial"/>
      <family val="2"/>
    </font>
    <font>
      <sz val="10"/>
      <color indexed="8"/>
      <name val="Arial"/>
      <family val="2"/>
    </font>
    <font>
      <b/>
      <u val="single"/>
      <sz val="10"/>
      <color indexed="8"/>
      <name val="Arial"/>
      <family val="2"/>
    </font>
    <font>
      <sz val="10"/>
      <color indexed="10"/>
      <name val="Arial"/>
      <family val="2"/>
    </font>
    <font>
      <b/>
      <u val="single"/>
      <sz val="10"/>
      <name val="Arial"/>
      <family val="2"/>
    </font>
    <font>
      <b/>
      <u val="single"/>
      <sz val="12"/>
      <name val="Arial"/>
      <family val="2"/>
    </font>
    <font>
      <b/>
      <sz val="10"/>
      <color indexed="10"/>
      <name val="Arial"/>
      <family val="2"/>
    </font>
    <font>
      <b/>
      <sz val="11"/>
      <color indexed="8"/>
      <name val="Arial"/>
      <family val="2"/>
    </font>
    <font>
      <b/>
      <sz val="12"/>
      <color indexed="8"/>
      <name val="Arial"/>
      <family val="2"/>
    </font>
    <font>
      <sz val="11"/>
      <name val="Arial"/>
      <family val="2"/>
    </font>
    <font>
      <b/>
      <sz val="11"/>
      <name val="Arial"/>
      <family val="2"/>
    </font>
    <font>
      <b/>
      <sz val="12"/>
      <name val="Arial"/>
      <family val="2"/>
    </font>
    <font>
      <b/>
      <u val="single"/>
      <sz val="11"/>
      <name val="Arial"/>
      <family val="2"/>
    </font>
    <font>
      <b/>
      <u val="single"/>
      <sz val="12"/>
      <color indexed="12"/>
      <name val="Arial"/>
      <family val="2"/>
    </font>
    <font>
      <b/>
      <sz val="12"/>
      <color indexed="10"/>
      <name val="Arial"/>
      <family val="2"/>
    </font>
    <font>
      <b/>
      <u val="single"/>
      <sz val="12"/>
      <color indexed="10"/>
      <name val="Arial"/>
      <family val="2"/>
    </font>
    <font>
      <sz val="12"/>
      <color indexed="10"/>
      <name val="Arial"/>
      <family val="2"/>
    </font>
    <font>
      <sz val="12"/>
      <color indexed="8"/>
      <name val="Arial"/>
      <family val="2"/>
    </font>
    <font>
      <b/>
      <u val="single"/>
      <sz val="10"/>
      <color indexed="12"/>
      <name val="Arial"/>
      <family val="2"/>
    </font>
    <font>
      <i/>
      <sz val="10"/>
      <name val="Arial"/>
      <family val="2"/>
    </font>
    <font>
      <sz val="11"/>
      <color indexed="8"/>
      <name val="Arial"/>
      <family val="2"/>
    </font>
    <font>
      <sz val="9"/>
      <color indexed="8"/>
      <name val="Arial"/>
      <family val="2"/>
    </font>
    <font>
      <b/>
      <i/>
      <u val="single"/>
      <sz val="10"/>
      <name val="Arial"/>
      <family val="2"/>
    </font>
    <font>
      <sz val="10"/>
      <color indexed="12"/>
      <name val="Arial"/>
      <family val="2"/>
    </font>
    <font>
      <b/>
      <u val="single"/>
      <sz val="16"/>
      <name val="Arial"/>
      <family val="2"/>
    </font>
    <font>
      <b/>
      <sz val="11"/>
      <color indexed="10"/>
      <name val="Arial"/>
      <family val="2"/>
    </font>
    <font>
      <b/>
      <sz val="8"/>
      <name val="Arial"/>
      <family val="2"/>
    </font>
    <font>
      <b/>
      <sz val="13"/>
      <name val="Arial"/>
      <family val="2"/>
    </font>
    <font>
      <b/>
      <i/>
      <sz val="11"/>
      <name val="Arial"/>
      <family val="2"/>
    </font>
    <font>
      <u val="single"/>
      <sz val="11"/>
      <name val="Arial"/>
      <family val="2"/>
    </font>
    <font>
      <sz val="11"/>
      <color indexed="10"/>
      <name val="Arial"/>
      <family val="2"/>
    </font>
    <font>
      <b/>
      <i/>
      <sz val="12"/>
      <name val="Arial"/>
      <family val="2"/>
    </font>
    <font>
      <b/>
      <u val="single"/>
      <sz val="12"/>
      <color indexed="12"/>
      <name val="Bookman Old Style"/>
      <family val="1"/>
    </font>
    <font>
      <sz val="12"/>
      <name val="Bookman Old Style"/>
      <family val="1"/>
    </font>
    <font>
      <b/>
      <sz val="10"/>
      <color indexed="12"/>
      <name val="Bookman Old Style"/>
      <family val="1"/>
    </font>
    <font>
      <b/>
      <sz val="12"/>
      <name val="Bookman Old Style"/>
      <family val="1"/>
    </font>
    <font>
      <b/>
      <sz val="12"/>
      <color indexed="12"/>
      <name val="Bookman Old Style"/>
      <family val="1"/>
    </font>
    <font>
      <sz val="12"/>
      <color indexed="8"/>
      <name val="Bookman Old Style"/>
      <family val="1"/>
    </font>
    <font>
      <sz val="12"/>
      <color indexed="10"/>
      <name val="Bookman Old Style"/>
      <family val="1"/>
    </font>
    <font>
      <sz val="11"/>
      <name val="Calibri"/>
      <family val="2"/>
    </font>
    <font>
      <u val="single"/>
      <sz val="10"/>
      <name val="Arial"/>
      <family val="2"/>
    </font>
    <font>
      <b/>
      <sz val="9"/>
      <name val="Arial"/>
      <family val="2"/>
    </font>
    <font>
      <b/>
      <sz val="9"/>
      <color indexed="8"/>
      <name val="Arial"/>
      <family val="2"/>
    </font>
    <font>
      <b/>
      <sz val="14"/>
      <name val="Arial"/>
      <family val="2"/>
    </font>
    <font>
      <sz val="11"/>
      <name val="Bookman Old Style"/>
      <family val="1"/>
    </font>
    <font>
      <b/>
      <sz val="11"/>
      <color indexed="8"/>
      <name val="Bookman Old Style"/>
      <family val="1"/>
    </font>
    <font>
      <sz val="10"/>
      <name val="Bookman Old Style"/>
      <family val="1"/>
    </font>
    <font>
      <b/>
      <sz val="10"/>
      <name val="Bookman Old Style"/>
      <family val="1"/>
    </font>
    <font>
      <b/>
      <sz val="10"/>
      <color indexed="8"/>
      <name val="Bookman Old Style"/>
      <family val="1"/>
    </font>
    <font>
      <i/>
      <sz val="10"/>
      <color indexed="8"/>
      <name val="Bookman Old Style"/>
      <family val="1"/>
    </font>
    <font>
      <u val="single"/>
      <sz val="10"/>
      <color indexed="8"/>
      <name val="Arial"/>
      <family val="2"/>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4"/>
      <color indexed="8"/>
      <name val="Calibri"/>
      <family val="2"/>
    </font>
    <font>
      <b/>
      <sz val="12"/>
      <color indexed="8"/>
      <name val="Calibri"/>
      <family val="2"/>
    </font>
    <font>
      <b/>
      <sz val="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FF0000"/>
      <name val="Bookman Old Style"/>
      <family val="1"/>
    </font>
    <font>
      <sz val="10"/>
      <color theme="1"/>
      <name val="Arial"/>
      <family val="2"/>
    </font>
    <font>
      <sz val="11"/>
      <color rgb="FF000000"/>
      <name val="Calibri"/>
      <family val="2"/>
    </font>
    <font>
      <b/>
      <u val="single"/>
      <sz val="14"/>
      <color theme="1"/>
      <name val="Calibri"/>
      <family val="2"/>
    </font>
    <font>
      <b/>
      <sz val="12"/>
      <color theme="1"/>
      <name val="Arial"/>
      <family val="2"/>
    </font>
    <font>
      <b/>
      <sz val="11"/>
      <color theme="1"/>
      <name val="Arial"/>
      <family val="2"/>
    </font>
    <font>
      <b/>
      <sz val="12"/>
      <color theme="1"/>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medium"/>
    </border>
    <border>
      <left style="medium"/>
      <right>
        <color indexed="63"/>
      </right>
      <top style="medium"/>
      <bottom style="medium"/>
    </border>
    <border>
      <left style="medium"/>
      <right style="medium"/>
      <top style="medium"/>
      <bottom style="thin"/>
    </border>
    <border>
      <left>
        <color indexed="63"/>
      </left>
      <right style="medium"/>
      <top style="medium"/>
      <bottom style="medium"/>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medium"/>
      <right style="medium"/>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medium"/>
      <bottom style="thin"/>
    </border>
    <border>
      <left style="thin"/>
      <right>
        <color indexed="63"/>
      </right>
      <top style="thin"/>
      <bottom>
        <color indexed="63"/>
      </bottom>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style="thin"/>
      <bottom>
        <color indexed="63"/>
      </bottom>
    </border>
    <border>
      <left>
        <color indexed="63"/>
      </left>
      <right style="thin"/>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right style="medium"/>
      <top>
        <color indexed="63"/>
      </top>
      <bottom style="medium">
        <color indexed="8"/>
      </bottom>
    </border>
    <border>
      <left style="thin"/>
      <right>
        <color indexed="63"/>
      </right>
      <top>
        <color indexed="63"/>
      </top>
      <bottom>
        <color indexed="63"/>
      </bottom>
    </border>
    <border>
      <left style="medium">
        <color indexed="8"/>
      </left>
      <right style="medium">
        <color indexed="8"/>
      </right>
      <top style="medium">
        <color indexed="8"/>
      </top>
      <bottom style="thin">
        <color indexed="8"/>
      </bottom>
    </border>
    <border>
      <left style="thin"/>
      <right style="thin"/>
      <top style="medium"/>
      <bottom style="medium"/>
    </border>
    <border>
      <left>
        <color indexed="63"/>
      </left>
      <right style="thin"/>
      <top style="medium"/>
      <bottom>
        <color indexed="63"/>
      </bottom>
    </border>
    <border>
      <left style="thin"/>
      <right style="medium"/>
      <top style="medium"/>
      <bottom/>
    </border>
    <border>
      <left style="thin"/>
      <right style="thin"/>
      <top style="medium"/>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style="thin"/>
      <top style="medium"/>
      <bottom style="medium"/>
    </border>
    <border>
      <left style="medium"/>
      <right style="thin"/>
      <top style="medium"/>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medium"/>
      <top style="medium">
        <color indexed="8"/>
      </top>
      <bottom style="thin">
        <color indexed="8"/>
      </bottom>
    </border>
    <border>
      <left>
        <color indexed="63"/>
      </left>
      <right style="thin">
        <color indexed="8"/>
      </right>
      <top style="medium">
        <color indexed="8"/>
      </top>
      <bottom style="thin">
        <color indexed="8"/>
      </bottom>
    </border>
    <border>
      <left style="medium"/>
      <right style="medium"/>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thin">
        <color indexed="8"/>
      </top>
      <bottom style="medium">
        <color indexed="8"/>
      </bottom>
    </border>
    <border>
      <left style="medium"/>
      <right style="medium"/>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bottom style="medium"/>
    </border>
    <border>
      <left style="medium"/>
      <right style="thin"/>
      <top style="thin"/>
      <bottom>
        <color indexed="63"/>
      </bottom>
    </border>
    <border>
      <left style="medium"/>
      <right style="medium"/>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thin"/>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border>
    <border>
      <left style="medium">
        <color indexed="8"/>
      </left>
      <right style="medium"/>
      <top style="medium">
        <color indexed="8"/>
      </top>
      <bottom style="medium">
        <color indexed="8"/>
      </bottom>
    </border>
    <border>
      <left style="thin"/>
      <right style="medium"/>
      <top style="medium">
        <color indexed="8"/>
      </top>
      <bottom style="medium">
        <color indexed="8"/>
      </bottom>
    </border>
    <border>
      <left style="thin"/>
      <right style="thin"/>
      <top/>
      <bottom/>
    </border>
    <border>
      <left style="thin"/>
      <right>
        <color indexed="63"/>
      </right>
      <top style="medium"/>
      <bottom style="thin"/>
    </border>
    <border>
      <left style="thin"/>
      <right style="thin"/>
      <top style="medium"/>
      <bottom/>
    </border>
    <border>
      <left style="medium"/>
      <right>
        <color indexed="63"/>
      </right>
      <top style="thin"/>
      <bottom>
        <color indexed="63"/>
      </bottom>
    </border>
    <border>
      <left style="thin"/>
      <right style="thin"/>
      <top>
        <color indexed="63"/>
      </top>
      <bottom style="medium"/>
    </border>
    <border>
      <left style="thin"/>
      <right>
        <color indexed="63"/>
      </right>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color indexed="63"/>
      </bottom>
    </border>
    <border>
      <left style="thin"/>
      <right style="medium"/>
      <top>
        <color indexed="63"/>
      </top>
      <bottom style="medium"/>
    </border>
    <border>
      <left style="medium">
        <color indexed="8"/>
      </left>
      <right>
        <color indexed="63"/>
      </right>
      <top style="medium">
        <color indexed="8"/>
      </top>
      <bottom style="medium">
        <color indexed="8"/>
      </bottom>
    </border>
    <border>
      <left style="thin">
        <color indexed="8"/>
      </left>
      <right style="thin">
        <color indexed="8"/>
      </right>
      <top style="medium"/>
      <bottom style="medium"/>
    </border>
    <border>
      <left style="thin">
        <color indexed="8"/>
      </left>
      <right style="medium">
        <color indexed="8"/>
      </right>
      <top style="medium"/>
      <bottom style="medium"/>
    </border>
    <border>
      <left style="medium"/>
      <right style="thin">
        <color indexed="8"/>
      </right>
      <top style="medium"/>
      <bottom style="medium"/>
    </border>
    <border>
      <left style="thin">
        <color indexed="8"/>
      </left>
      <right style="medium"/>
      <top style="medium"/>
      <bottom style="medium"/>
    </border>
    <border>
      <left style="medium">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style="medium">
        <color indexed="8"/>
      </left>
      <right style="medium"/>
      <top style="medium"/>
      <bottom>
        <color indexed="63"/>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color indexed="63"/>
      </top>
      <bottom>
        <color indexed="63"/>
      </bottom>
    </border>
    <border>
      <left>
        <color indexed="63"/>
      </left>
      <right style="medium"/>
      <top style="medium"/>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medium"/>
      <top style="thin">
        <color indexed="8"/>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19" borderId="0" applyNumberFormat="0" applyBorder="0" applyAlignment="0" applyProtection="0"/>
    <xf numFmtId="0" fontId="85" fillId="20" borderId="1" applyNumberFormat="0" applyAlignment="0" applyProtection="0"/>
    <xf numFmtId="0" fontId="86" fillId="21" borderId="2" applyNumberFormat="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90" fillId="28"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2" fontId="0" fillId="0" borderId="0" applyFill="0" applyBorder="0" applyAlignment="0" applyProtection="0"/>
    <xf numFmtId="0" fontId="92" fillId="30" borderId="0" applyNumberFormat="0" applyBorder="0" applyAlignment="0" applyProtection="0"/>
    <xf numFmtId="0" fontId="0" fillId="0" borderId="0">
      <alignment/>
      <protection/>
    </xf>
    <xf numFmtId="0" fontId="82" fillId="0" borderId="0">
      <alignment/>
      <protection/>
    </xf>
    <xf numFmtId="0" fontId="0" fillId="0" borderId="0">
      <alignment/>
      <protection/>
    </xf>
    <xf numFmtId="0" fontId="1"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93" fillId="20"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9" fillId="0" borderId="8" applyNumberFormat="0" applyFill="0" applyAlignment="0" applyProtection="0"/>
    <xf numFmtId="0" fontId="98" fillId="0" borderId="9" applyNumberFormat="0" applyFill="0" applyAlignment="0" applyProtection="0"/>
  </cellStyleXfs>
  <cellXfs count="1315">
    <xf numFmtId="0" fontId="0" fillId="0" borderId="0" xfId="0" applyAlignment="1">
      <alignment/>
    </xf>
    <xf numFmtId="0" fontId="0" fillId="0" borderId="0" xfId="0" applyFont="1" applyAlignment="1">
      <alignment horizontal="center"/>
    </xf>
    <xf numFmtId="0" fontId="0" fillId="0" borderId="0" xfId="0" applyFont="1" applyAlignment="1">
      <alignment/>
    </xf>
    <xf numFmtId="177" fontId="0" fillId="0" borderId="0" xfId="0" applyNumberFormat="1" applyFont="1" applyAlignment="1">
      <alignment horizontal="center"/>
    </xf>
    <xf numFmtId="0" fontId="7" fillId="0" borderId="0" xfId="0" applyFont="1" applyAlignment="1">
      <alignment horizontal="right"/>
    </xf>
    <xf numFmtId="0" fontId="0" fillId="0" borderId="0" xfId="0" applyFont="1" applyAlignment="1">
      <alignment/>
    </xf>
    <xf numFmtId="0" fontId="7" fillId="0" borderId="0" xfId="58" applyFont="1">
      <alignment/>
      <protection/>
    </xf>
    <xf numFmtId="0" fontId="0" fillId="0" borderId="0" xfId="58" applyFont="1">
      <alignment/>
      <protection/>
    </xf>
    <xf numFmtId="0" fontId="7" fillId="0" borderId="0" xfId="58" applyFont="1" applyAlignment="1">
      <alignment horizontal="center"/>
      <protection/>
    </xf>
    <xf numFmtId="0" fontId="9" fillId="0" borderId="10" xfId="58" applyFont="1" applyBorder="1" applyAlignment="1">
      <alignment horizontal="center" wrapText="1"/>
      <protection/>
    </xf>
    <xf numFmtId="0" fontId="9" fillId="0" borderId="11" xfId="58" applyFont="1" applyBorder="1" applyAlignment="1">
      <alignment horizontal="center" wrapText="1"/>
      <protection/>
    </xf>
    <xf numFmtId="0" fontId="10" fillId="0" borderId="12" xfId="58" applyFont="1" applyBorder="1" applyAlignment="1">
      <alignment horizontal="justify" vertical="top" wrapText="1"/>
      <protection/>
    </xf>
    <xf numFmtId="0" fontId="10" fillId="0" borderId="13" xfId="58" applyFont="1" applyBorder="1" applyAlignment="1">
      <alignment horizontal="justify" vertical="top" wrapText="1"/>
      <protection/>
    </xf>
    <xf numFmtId="0" fontId="10" fillId="0" borderId="14" xfId="58" applyFont="1" applyBorder="1" applyAlignment="1">
      <alignment horizontal="justify" vertical="top" wrapText="1"/>
      <protection/>
    </xf>
    <xf numFmtId="0" fontId="7" fillId="0" borderId="14" xfId="58" applyFont="1" applyBorder="1" applyAlignment="1">
      <alignment horizontal="center" vertical="top" wrapText="1"/>
      <protection/>
    </xf>
    <xf numFmtId="0" fontId="11" fillId="0" borderId="14" xfId="58" applyFont="1" applyBorder="1" applyAlignment="1">
      <alignment horizontal="center" vertical="top" wrapText="1"/>
      <protection/>
    </xf>
    <xf numFmtId="177" fontId="9" fillId="32" borderId="11" xfId="58" applyNumberFormat="1" applyFont="1" applyFill="1" applyBorder="1" applyAlignment="1">
      <alignment horizontal="right"/>
      <protection/>
    </xf>
    <xf numFmtId="177" fontId="9" fillId="32" borderId="15" xfId="58" applyNumberFormat="1" applyFont="1" applyFill="1" applyBorder="1" applyAlignment="1">
      <alignment horizontal="right"/>
      <protection/>
    </xf>
    <xf numFmtId="0" fontId="10" fillId="0" borderId="14" xfId="58" applyFont="1" applyBorder="1" applyAlignment="1">
      <alignment horizontal="center" wrapText="1"/>
      <protection/>
    </xf>
    <xf numFmtId="0" fontId="0" fillId="0" borderId="15" xfId="58" applyFont="1" applyBorder="1" applyAlignment="1">
      <alignment wrapText="1"/>
      <protection/>
    </xf>
    <xf numFmtId="0" fontId="12" fillId="0" borderId="0" xfId="58" applyFont="1">
      <alignment/>
      <protection/>
    </xf>
    <xf numFmtId="0" fontId="14" fillId="0" borderId="0" xfId="0" applyFont="1" applyAlignment="1">
      <alignment horizontal="center"/>
    </xf>
    <xf numFmtId="0" fontId="15" fillId="0" borderId="11" xfId="0" applyFont="1" applyBorder="1" applyAlignment="1">
      <alignment vertical="justify" wrapText="1"/>
    </xf>
    <xf numFmtId="0" fontId="13" fillId="0" borderId="0" xfId="58" applyFont="1" applyBorder="1" applyAlignment="1">
      <alignment/>
      <protection/>
    </xf>
    <xf numFmtId="0" fontId="13" fillId="0" borderId="0" xfId="58" applyFont="1" applyBorder="1" applyAlignment="1">
      <alignment horizontal="center"/>
      <protection/>
    </xf>
    <xf numFmtId="0" fontId="14" fillId="0" borderId="0" xfId="58" applyFont="1" applyBorder="1" applyAlignment="1">
      <alignment horizontal="center"/>
      <protection/>
    </xf>
    <xf numFmtId="0" fontId="0" fillId="0" borderId="16" xfId="58" applyFont="1" applyBorder="1" applyAlignment="1">
      <alignment horizontal="left"/>
      <protection/>
    </xf>
    <xf numFmtId="0" fontId="0" fillId="0" borderId="17" xfId="58" applyFont="1" applyBorder="1" applyAlignment="1">
      <alignment horizontal="left"/>
      <protection/>
    </xf>
    <xf numFmtId="0" fontId="0" fillId="0" borderId="18" xfId="58" applyFont="1" applyBorder="1">
      <alignment/>
      <protection/>
    </xf>
    <xf numFmtId="0" fontId="0" fillId="32" borderId="16" xfId="58" applyFont="1" applyFill="1" applyBorder="1">
      <alignment/>
      <protection/>
    </xf>
    <xf numFmtId="0" fontId="0" fillId="32" borderId="17" xfId="58" applyFont="1" applyFill="1" applyBorder="1">
      <alignment/>
      <protection/>
    </xf>
    <xf numFmtId="0" fontId="0" fillId="0" borderId="17" xfId="58" applyFont="1" applyBorder="1">
      <alignment/>
      <protection/>
    </xf>
    <xf numFmtId="0" fontId="0" fillId="0" borderId="19" xfId="58" applyFont="1" applyBorder="1" applyAlignment="1">
      <alignment horizontal="left"/>
      <protection/>
    </xf>
    <xf numFmtId="0" fontId="0" fillId="0" borderId="20" xfId="58" applyFont="1" applyBorder="1">
      <alignment/>
      <protection/>
    </xf>
    <xf numFmtId="0" fontId="0" fillId="0" borderId="21" xfId="58" applyFont="1" applyBorder="1">
      <alignment/>
      <protection/>
    </xf>
    <xf numFmtId="0" fontId="0" fillId="0" borderId="20" xfId="58" applyFont="1" applyBorder="1" applyAlignment="1">
      <alignment horizontal="left"/>
      <protection/>
    </xf>
    <xf numFmtId="0" fontId="0" fillId="0" borderId="16" xfId="58" applyFont="1" applyBorder="1">
      <alignment/>
      <protection/>
    </xf>
    <xf numFmtId="0" fontId="0" fillId="0" borderId="19" xfId="58" applyFont="1" applyBorder="1">
      <alignment/>
      <protection/>
    </xf>
    <xf numFmtId="0" fontId="0" fillId="0" borderId="0" xfId="58" applyFont="1" applyFill="1" applyBorder="1" applyAlignment="1">
      <alignment horizontal="left"/>
      <protection/>
    </xf>
    <xf numFmtId="0" fontId="0" fillId="0" borderId="22" xfId="58" applyFont="1" applyBorder="1">
      <alignment/>
      <protection/>
    </xf>
    <xf numFmtId="0" fontId="0" fillId="32" borderId="0" xfId="0" applyFont="1" applyFill="1" applyAlignment="1">
      <alignment/>
    </xf>
    <xf numFmtId="177" fontId="7" fillId="32" borderId="23" xfId="58" applyNumberFormat="1" applyFont="1" applyFill="1" applyBorder="1" applyAlignment="1">
      <alignment horizontal="center"/>
      <protection/>
    </xf>
    <xf numFmtId="182" fontId="9" fillId="0" borderId="0" xfId="58" applyNumberFormat="1" applyFont="1">
      <alignment/>
      <protection/>
    </xf>
    <xf numFmtId="0" fontId="18" fillId="0" borderId="0" xfId="58" applyFont="1" applyAlignment="1">
      <alignment horizontal="left" wrapText="1"/>
      <protection/>
    </xf>
    <xf numFmtId="0" fontId="19" fillId="0" borderId="0" xfId="58" applyFont="1" applyAlignment="1">
      <alignment wrapText="1"/>
      <protection/>
    </xf>
    <xf numFmtId="182" fontId="7" fillId="0" borderId="24" xfId="58" applyNumberFormat="1" applyFont="1" applyBorder="1">
      <alignment/>
      <protection/>
    </xf>
    <xf numFmtId="0" fontId="12" fillId="33" borderId="24" xfId="58" applyFont="1" applyFill="1" applyBorder="1">
      <alignment/>
      <protection/>
    </xf>
    <xf numFmtId="0" fontId="20" fillId="32" borderId="0" xfId="0" applyFont="1" applyFill="1" applyAlignment="1">
      <alignment/>
    </xf>
    <xf numFmtId="0" fontId="14" fillId="32" borderId="0" xfId="0" applyFont="1" applyFill="1" applyAlignment="1">
      <alignment vertical="justify" wrapText="1"/>
    </xf>
    <xf numFmtId="0" fontId="1" fillId="0" borderId="0" xfId="0" applyFont="1" applyAlignment="1">
      <alignment/>
    </xf>
    <xf numFmtId="0" fontId="1" fillId="0" borderId="0" xfId="0" applyFont="1" applyFill="1" applyAlignment="1">
      <alignment vertical="center" wrapText="1"/>
    </xf>
    <xf numFmtId="178" fontId="20" fillId="0" borderId="0" xfId="0" applyNumberFormat="1" applyFont="1" applyAlignment="1">
      <alignment horizontal="right"/>
    </xf>
    <xf numFmtId="0" fontId="22" fillId="0" borderId="0" xfId="46" applyFont="1" applyAlignment="1" applyProtection="1">
      <alignment horizontal="center"/>
      <protection/>
    </xf>
    <xf numFmtId="177" fontId="20" fillId="0" borderId="0" xfId="0" applyNumberFormat="1" applyFont="1" applyAlignment="1">
      <alignment horizontal="right"/>
    </xf>
    <xf numFmtId="9" fontId="1" fillId="0" borderId="0" xfId="0" applyNumberFormat="1" applyFont="1" applyAlignment="1">
      <alignment/>
    </xf>
    <xf numFmtId="0" fontId="14" fillId="0" borderId="0" xfId="0" applyFont="1" applyFill="1" applyBorder="1" applyAlignment="1">
      <alignment horizontal="center" vertical="justify" wrapText="1"/>
    </xf>
    <xf numFmtId="14" fontId="20" fillId="33" borderId="15" xfId="0" applyNumberFormat="1" applyFont="1" applyFill="1" applyBorder="1" applyAlignment="1">
      <alignment horizontal="center" vertical="justify" wrapText="1"/>
    </xf>
    <xf numFmtId="177" fontId="20" fillId="0" borderId="23" xfId="0" applyNumberFormat="1" applyFont="1" applyBorder="1" applyAlignment="1">
      <alignment horizontal="center"/>
    </xf>
    <xf numFmtId="0" fontId="1" fillId="0" borderId="25" xfId="61" applyFont="1" applyFill="1" applyBorder="1" applyAlignment="1">
      <alignment horizontal="justify" vertical="center" wrapText="1"/>
      <protection/>
    </xf>
    <xf numFmtId="0" fontId="1" fillId="0" borderId="0" xfId="0" applyFont="1" applyBorder="1" applyAlignment="1">
      <alignment/>
    </xf>
    <xf numFmtId="0" fontId="20" fillId="0" borderId="0" xfId="0" applyFont="1" applyFill="1" applyBorder="1" applyAlignment="1">
      <alignment horizontal="center" vertical="center" wrapText="1"/>
    </xf>
    <xf numFmtId="177" fontId="23" fillId="0" borderId="0" xfId="0" applyNumberFormat="1" applyFont="1" applyAlignment="1">
      <alignment horizontal="right"/>
    </xf>
    <xf numFmtId="0" fontId="23" fillId="0" borderId="24" xfId="0" applyFont="1" applyBorder="1" applyAlignment="1">
      <alignment/>
    </xf>
    <xf numFmtId="0" fontId="20" fillId="0" borderId="0" xfId="0" applyFont="1" applyFill="1" applyBorder="1" applyAlignment="1">
      <alignment horizontal="left" wrapText="1"/>
    </xf>
    <xf numFmtId="0" fontId="23" fillId="0" borderId="0" xfId="0" applyFont="1" applyAlignment="1">
      <alignment/>
    </xf>
    <xf numFmtId="0" fontId="23" fillId="0" borderId="26" xfId="0" applyFont="1" applyBorder="1" applyAlignment="1">
      <alignment/>
    </xf>
    <xf numFmtId="0" fontId="20" fillId="0" borderId="0" xfId="0" applyFont="1" applyBorder="1" applyAlignment="1">
      <alignment/>
    </xf>
    <xf numFmtId="177" fontId="20" fillId="0" borderId="23" xfId="0" applyNumberFormat="1" applyFont="1" applyBorder="1" applyAlignment="1">
      <alignment horizontal="right"/>
    </xf>
    <xf numFmtId="0" fontId="20" fillId="33" borderId="22" xfId="0" applyFont="1" applyFill="1" applyBorder="1" applyAlignment="1">
      <alignment horizontal="left" wrapText="1"/>
    </xf>
    <xf numFmtId="182" fontId="17" fillId="33" borderId="24" xfId="0" applyNumberFormat="1" applyFont="1" applyFill="1" applyBorder="1" applyAlignment="1">
      <alignment/>
    </xf>
    <xf numFmtId="0" fontId="23" fillId="0" borderId="27" xfId="0" applyFont="1" applyBorder="1" applyAlignment="1">
      <alignment/>
    </xf>
    <xf numFmtId="0" fontId="23" fillId="0" borderId="28" xfId="0" applyFont="1" applyBorder="1" applyAlignment="1">
      <alignment/>
    </xf>
    <xf numFmtId="177" fontId="24" fillId="0" borderId="0" xfId="0" applyNumberFormat="1" applyFont="1" applyFill="1" applyBorder="1" applyAlignment="1">
      <alignment horizontal="center" vertical="justify" wrapText="1"/>
    </xf>
    <xf numFmtId="0" fontId="1" fillId="0" borderId="25" xfId="61" applyFont="1" applyFill="1" applyBorder="1" applyAlignment="1">
      <alignment vertical="center" wrapText="1"/>
      <protection/>
    </xf>
    <xf numFmtId="177" fontId="0" fillId="0" borderId="29" xfId="0" applyNumberFormat="1" applyFont="1" applyBorder="1" applyAlignment="1">
      <alignment horizontal="center"/>
    </xf>
    <xf numFmtId="0" fontId="0" fillId="0" borderId="19" xfId="58" applyFont="1" applyBorder="1" applyAlignment="1">
      <alignment wrapText="1"/>
      <protection/>
    </xf>
    <xf numFmtId="177" fontId="0" fillId="0" borderId="30" xfId="0" applyNumberFormat="1" applyFont="1" applyBorder="1" applyAlignment="1">
      <alignment horizontal="center"/>
    </xf>
    <xf numFmtId="0" fontId="0" fillId="32" borderId="0" xfId="0" applyFont="1" applyFill="1" applyAlignment="1">
      <alignment horizontal="center"/>
    </xf>
    <xf numFmtId="0" fontId="25" fillId="0" borderId="0" xfId="0" applyFont="1" applyAlignment="1">
      <alignment/>
    </xf>
    <xf numFmtId="177" fontId="17" fillId="0" borderId="23" xfId="0" applyNumberFormat="1" applyFont="1" applyBorder="1" applyAlignment="1">
      <alignment horizontal="center"/>
    </xf>
    <xf numFmtId="0" fontId="20" fillId="0" borderId="25" xfId="61" applyFont="1" applyFill="1" applyBorder="1" applyAlignment="1">
      <alignment vertical="center" wrapText="1"/>
      <protection/>
    </xf>
    <xf numFmtId="0" fontId="20" fillId="0" borderId="25" xfId="61" applyFont="1" applyFill="1" applyBorder="1" applyAlignment="1">
      <alignment horizontal="justify" vertical="center" wrapText="1"/>
      <protection/>
    </xf>
    <xf numFmtId="177" fontId="20" fillId="0" borderId="0" xfId="0" applyNumberFormat="1" applyFont="1" applyBorder="1" applyAlignment="1">
      <alignment horizontal="center"/>
    </xf>
    <xf numFmtId="0" fontId="20" fillId="33" borderId="15" xfId="0" applyFont="1" applyFill="1" applyBorder="1" applyAlignment="1">
      <alignment horizontal="center"/>
    </xf>
    <xf numFmtId="0" fontId="20" fillId="33" borderId="15" xfId="0" applyFont="1" applyFill="1" applyBorder="1" applyAlignment="1">
      <alignment horizontal="center" vertical="center" wrapText="1"/>
    </xf>
    <xf numFmtId="177" fontId="23" fillId="0" borderId="13" xfId="0" applyNumberFormat="1" applyFont="1" applyBorder="1" applyAlignment="1">
      <alignment horizontal="center"/>
    </xf>
    <xf numFmtId="0" fontId="20" fillId="0" borderId="31" xfId="61" applyFont="1" applyFill="1" applyBorder="1" applyAlignment="1">
      <alignment horizontal="justify" vertical="center" wrapText="1"/>
      <protection/>
    </xf>
    <xf numFmtId="0" fontId="20" fillId="33" borderId="32" xfId="0" applyFont="1" applyFill="1" applyBorder="1" applyAlignment="1">
      <alignment horizontal="center"/>
    </xf>
    <xf numFmtId="0" fontId="14" fillId="0" borderId="15" xfId="61" applyFont="1" applyFill="1" applyBorder="1" applyAlignment="1">
      <alignment horizontal="center" vertical="center" wrapText="1"/>
      <protection/>
    </xf>
    <xf numFmtId="0" fontId="1" fillId="0" borderId="33" xfId="61" applyFont="1" applyFill="1" applyBorder="1" applyAlignment="1">
      <alignment vertical="center" wrapText="1"/>
      <protection/>
    </xf>
    <xf numFmtId="177" fontId="20" fillId="0" borderId="11" xfId="0" applyNumberFormat="1" applyFont="1" applyBorder="1" applyAlignment="1">
      <alignment horizontal="center"/>
    </xf>
    <xf numFmtId="0" fontId="1" fillId="0" borderId="0" xfId="61" applyFont="1" applyFill="1" applyBorder="1" applyAlignment="1">
      <alignment horizontal="left" vertical="center" wrapText="1"/>
      <protection/>
    </xf>
    <xf numFmtId="0" fontId="1" fillId="0" borderId="11" xfId="0" applyFont="1" applyBorder="1" applyAlignment="1">
      <alignment/>
    </xf>
    <xf numFmtId="0" fontId="20" fillId="0" borderId="34" xfId="61" applyFont="1" applyFill="1" applyBorder="1" applyAlignment="1">
      <alignment horizontal="center" vertical="center" wrapText="1"/>
      <protection/>
    </xf>
    <xf numFmtId="0" fontId="1" fillId="0" borderId="15" xfId="0" applyFont="1" applyBorder="1" applyAlignment="1">
      <alignment vertical="center"/>
    </xf>
    <xf numFmtId="177" fontId="20" fillId="0" borderId="15" xfId="0" applyNumberFormat="1" applyFont="1" applyBorder="1" applyAlignment="1">
      <alignment horizontal="center" vertical="center"/>
    </xf>
    <xf numFmtId="0" fontId="1" fillId="0" borderId="13" xfId="0" applyFont="1" applyBorder="1" applyAlignment="1">
      <alignment vertical="center"/>
    </xf>
    <xf numFmtId="177" fontId="20" fillId="0" borderId="13" xfId="0" applyNumberFormat="1" applyFont="1" applyBorder="1" applyAlignment="1">
      <alignment horizontal="center" vertical="center"/>
    </xf>
    <xf numFmtId="0" fontId="20" fillId="0" borderId="32" xfId="61" applyFont="1" applyFill="1" applyBorder="1" applyAlignment="1">
      <alignment horizontal="center" vertical="center" wrapText="1"/>
      <protection/>
    </xf>
    <xf numFmtId="0" fontId="1" fillId="0" borderId="15" xfId="0" applyFont="1" applyBorder="1" applyAlignment="1">
      <alignment horizontal="center" vertical="center" wrapText="1"/>
    </xf>
    <xf numFmtId="182" fontId="20" fillId="0" borderId="15" xfId="0" applyNumberFormat="1" applyFont="1" applyBorder="1" applyAlignment="1">
      <alignment horizontal="center" vertical="center"/>
    </xf>
    <xf numFmtId="0" fontId="1" fillId="0" borderId="13" xfId="0" applyFont="1" applyBorder="1" applyAlignment="1">
      <alignment horizontal="center" vertical="center" wrapText="1"/>
    </xf>
    <xf numFmtId="182" fontId="20" fillId="0" borderId="13" xfId="0" applyNumberFormat="1" applyFont="1" applyBorder="1" applyAlignment="1">
      <alignment horizontal="center" vertical="center"/>
    </xf>
    <xf numFmtId="0" fontId="1" fillId="0" borderId="0" xfId="0" applyFont="1" applyAlignment="1">
      <alignment horizontal="center" vertical="center" wrapText="1"/>
    </xf>
    <xf numFmtId="182" fontId="20" fillId="0" borderId="0" xfId="0" applyNumberFormat="1" applyFont="1" applyBorder="1" applyAlignment="1">
      <alignment horizontal="center" vertical="center"/>
    </xf>
    <xf numFmtId="0" fontId="25" fillId="0" borderId="0" xfId="0" applyFont="1" applyAlignment="1">
      <alignment vertical="center"/>
    </xf>
    <xf numFmtId="0" fontId="20" fillId="0" borderId="0" xfId="0" applyFont="1" applyFill="1" applyBorder="1" applyAlignment="1">
      <alignment horizontal="center" vertical="justify" wrapText="1"/>
    </xf>
    <xf numFmtId="0" fontId="25" fillId="0" borderId="11" xfId="0" applyFont="1" applyBorder="1" applyAlignment="1">
      <alignment/>
    </xf>
    <xf numFmtId="0" fontId="14" fillId="0" borderId="35" xfId="61" applyFont="1" applyFill="1" applyBorder="1" applyAlignment="1">
      <alignment vertical="center" wrapText="1"/>
      <protection/>
    </xf>
    <xf numFmtId="174" fontId="23" fillId="0" borderId="15" xfId="0" applyNumberFormat="1" applyFont="1" applyFill="1" applyBorder="1" applyAlignment="1">
      <alignment horizontal="center"/>
    </xf>
    <xf numFmtId="0" fontId="25" fillId="0" borderId="13" xfId="0" applyFont="1" applyBorder="1" applyAlignment="1">
      <alignment/>
    </xf>
    <xf numFmtId="0" fontId="14" fillId="0" borderId="36" xfId="61" applyFont="1" applyFill="1" applyBorder="1" applyAlignment="1">
      <alignment vertical="center" wrapText="1"/>
      <protection/>
    </xf>
    <xf numFmtId="0" fontId="25" fillId="0" borderId="14" xfId="0" applyFont="1" applyBorder="1" applyAlignment="1">
      <alignment/>
    </xf>
    <xf numFmtId="0" fontId="1" fillId="0" borderId="37" xfId="0" applyFont="1" applyFill="1" applyBorder="1" applyAlignment="1">
      <alignment horizontal="right"/>
    </xf>
    <xf numFmtId="0" fontId="1" fillId="0" borderId="38" xfId="0" applyFont="1" applyFill="1" applyBorder="1" applyAlignment="1">
      <alignment horizontal="right"/>
    </xf>
    <xf numFmtId="0" fontId="20" fillId="0" borderId="39" xfId="0" applyFont="1" applyFill="1" applyBorder="1" applyAlignment="1">
      <alignment horizontal="right"/>
    </xf>
    <xf numFmtId="0" fontId="25" fillId="0" borderId="15" xfId="0" applyFont="1" applyBorder="1" applyAlignment="1">
      <alignment/>
    </xf>
    <xf numFmtId="0" fontId="20" fillId="0" borderId="39" xfId="61" applyFont="1" applyFill="1" applyBorder="1" applyAlignment="1">
      <alignment horizontal="left" vertical="center" wrapText="1"/>
      <protection/>
    </xf>
    <xf numFmtId="0" fontId="0" fillId="0" borderId="0" xfId="0" applyFont="1" applyFill="1" applyAlignment="1">
      <alignment/>
    </xf>
    <xf numFmtId="0" fontId="25" fillId="0" borderId="13" xfId="0" applyFont="1" applyFill="1" applyBorder="1" applyAlignment="1">
      <alignment/>
    </xf>
    <xf numFmtId="0" fontId="20" fillId="0" borderId="31" xfId="61" applyFont="1" applyFill="1" applyBorder="1" applyAlignment="1">
      <alignment horizontal="left" vertical="center" wrapText="1"/>
      <protection/>
    </xf>
    <xf numFmtId="177" fontId="23" fillId="0" borderId="11" xfId="0" applyNumberFormat="1" applyFont="1" applyBorder="1" applyAlignment="1">
      <alignment horizontal="center"/>
    </xf>
    <xf numFmtId="177" fontId="23" fillId="0" borderId="14" xfId="0" applyNumberFormat="1" applyFont="1" applyBorder="1" applyAlignment="1">
      <alignment horizontal="center"/>
    </xf>
    <xf numFmtId="0" fontId="19" fillId="0" borderId="15" xfId="0" applyFont="1" applyBorder="1" applyAlignment="1">
      <alignment wrapText="1"/>
    </xf>
    <xf numFmtId="0" fontId="19" fillId="0" borderId="32" xfId="0" applyFont="1" applyBorder="1" applyAlignment="1">
      <alignment wrapText="1"/>
    </xf>
    <xf numFmtId="0" fontId="0" fillId="0" borderId="29" xfId="0" applyFont="1" applyBorder="1" applyAlignment="1">
      <alignment wrapText="1"/>
    </xf>
    <xf numFmtId="170" fontId="7" fillId="0" borderId="29" xfId="0" applyNumberFormat="1" applyFont="1" applyBorder="1" applyAlignment="1">
      <alignment/>
    </xf>
    <xf numFmtId="0" fontId="0" fillId="0" borderId="29" xfId="0" applyFont="1" applyFill="1" applyBorder="1" applyAlignment="1">
      <alignment wrapText="1"/>
    </xf>
    <xf numFmtId="170" fontId="7" fillId="0" borderId="29" xfId="0" applyNumberFormat="1" applyFont="1" applyFill="1" applyBorder="1" applyAlignment="1">
      <alignment/>
    </xf>
    <xf numFmtId="0" fontId="0" fillId="0" borderId="30" xfId="0" applyFont="1" applyFill="1" applyBorder="1" applyAlignment="1">
      <alignment wrapText="1"/>
    </xf>
    <xf numFmtId="0" fontId="18" fillId="0" borderId="0" xfId="0" applyFont="1" applyFill="1" applyBorder="1" applyAlignment="1">
      <alignment wrapText="1"/>
    </xf>
    <xf numFmtId="0" fontId="19" fillId="0" borderId="15" xfId="0" applyFont="1" applyFill="1" applyBorder="1" applyAlignment="1">
      <alignment wrapText="1"/>
    </xf>
    <xf numFmtId="0" fontId="19" fillId="0" borderId="23" xfId="0" applyFont="1" applyFill="1" applyBorder="1" applyAlignment="1">
      <alignment wrapText="1"/>
    </xf>
    <xf numFmtId="0" fontId="18" fillId="0" borderId="29" xfId="0" applyFont="1" applyFill="1" applyBorder="1" applyAlignment="1">
      <alignment wrapText="1"/>
    </xf>
    <xf numFmtId="0" fontId="18" fillId="0" borderId="30" xfId="0" applyFont="1" applyFill="1" applyBorder="1" applyAlignment="1">
      <alignment wrapText="1"/>
    </xf>
    <xf numFmtId="0" fontId="1" fillId="0" borderId="29" xfId="0" applyFont="1" applyFill="1" applyBorder="1" applyAlignment="1">
      <alignment wrapText="1"/>
    </xf>
    <xf numFmtId="170" fontId="20" fillId="0" borderId="29" xfId="0" applyNumberFormat="1" applyFont="1" applyFill="1" applyBorder="1" applyAlignment="1">
      <alignment/>
    </xf>
    <xf numFmtId="170" fontId="17" fillId="0" borderId="30" xfId="0" applyNumberFormat="1" applyFont="1" applyFill="1" applyBorder="1" applyAlignment="1">
      <alignment horizontal="right"/>
    </xf>
    <xf numFmtId="0" fontId="20" fillId="0" borderId="29" xfId="0" applyFont="1" applyFill="1" applyBorder="1" applyAlignment="1">
      <alignment wrapText="1"/>
    </xf>
    <xf numFmtId="173" fontId="20" fillId="0" borderId="40" xfId="0" applyNumberFormat="1" applyFont="1" applyFill="1" applyBorder="1" applyAlignment="1">
      <alignment wrapText="1"/>
    </xf>
    <xf numFmtId="0" fontId="20" fillId="0" borderId="29" xfId="0" applyFont="1" applyFill="1" applyBorder="1" applyAlignment="1">
      <alignment/>
    </xf>
    <xf numFmtId="0" fontId="1" fillId="0" borderId="30" xfId="0" applyFont="1" applyFill="1" applyBorder="1" applyAlignment="1">
      <alignment wrapText="1"/>
    </xf>
    <xf numFmtId="0" fontId="1" fillId="0" borderId="30" xfId="0" applyFont="1" applyFill="1" applyBorder="1" applyAlignment="1">
      <alignment/>
    </xf>
    <xf numFmtId="0" fontId="20" fillId="0" borderId="23" xfId="0" applyFont="1" applyFill="1" applyBorder="1" applyAlignment="1">
      <alignment wrapText="1"/>
    </xf>
    <xf numFmtId="0" fontId="20" fillId="0" borderId="23" xfId="0" applyFont="1" applyFill="1" applyBorder="1" applyAlignment="1">
      <alignment/>
    </xf>
    <xf numFmtId="0" fontId="1" fillId="0" borderId="29" xfId="0" applyFont="1" applyFill="1" applyBorder="1" applyAlignment="1">
      <alignment/>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wrapText="1"/>
    </xf>
    <xf numFmtId="0" fontId="1" fillId="0" borderId="30" xfId="0" applyFont="1" applyBorder="1" applyAlignment="1">
      <alignment/>
    </xf>
    <xf numFmtId="0" fontId="1" fillId="0" borderId="0" xfId="0" applyFont="1" applyBorder="1" applyAlignment="1">
      <alignment wrapText="1"/>
    </xf>
    <xf numFmtId="0" fontId="20" fillId="0" borderId="0" xfId="0" applyFont="1" applyBorder="1" applyAlignment="1">
      <alignment wrapText="1"/>
    </xf>
    <xf numFmtId="177" fontId="20" fillId="0" borderId="41" xfId="0" applyNumberFormat="1" applyFont="1" applyBorder="1" applyAlignment="1">
      <alignment horizontal="right"/>
    </xf>
    <xf numFmtId="0" fontId="22" fillId="0" borderId="0" xfId="46" applyFont="1" applyAlignment="1" applyProtection="1">
      <alignment horizontal="left"/>
      <protection/>
    </xf>
    <xf numFmtId="0" fontId="20" fillId="0" borderId="0" xfId="0" applyFont="1" applyBorder="1" applyAlignment="1">
      <alignment horizontal="center"/>
    </xf>
    <xf numFmtId="0" fontId="1" fillId="0" borderId="0" xfId="0" applyFont="1" applyBorder="1" applyAlignment="1">
      <alignment/>
    </xf>
    <xf numFmtId="9" fontId="5" fillId="0" borderId="0" xfId="0" applyNumberFormat="1" applyFont="1" applyBorder="1" applyAlignment="1">
      <alignment/>
    </xf>
    <xf numFmtId="0" fontId="20" fillId="0" borderId="0" xfId="0" applyFont="1" applyAlignment="1">
      <alignment horizontal="center"/>
    </xf>
    <xf numFmtId="0" fontId="20" fillId="33" borderId="32" xfId="0" applyFont="1" applyFill="1" applyBorder="1" applyAlignment="1">
      <alignment horizontal="center" vertical="center" wrapText="1"/>
    </xf>
    <xf numFmtId="0" fontId="1" fillId="0" borderId="0" xfId="0" applyFont="1" applyAlignment="1">
      <alignment vertical="center"/>
    </xf>
    <xf numFmtId="0" fontId="17" fillId="0" borderId="13" xfId="0" applyFont="1" applyBorder="1" applyAlignment="1">
      <alignment horizontal="center" wrapText="1"/>
    </xf>
    <xf numFmtId="0" fontId="1" fillId="0" borderId="0" xfId="0" applyFont="1" applyAlignment="1">
      <alignment/>
    </xf>
    <xf numFmtId="0" fontId="17" fillId="0" borderId="13" xfId="0" applyFont="1" applyFill="1" applyBorder="1" applyAlignment="1">
      <alignment horizontal="center" wrapText="1"/>
    </xf>
    <xf numFmtId="0" fontId="20" fillId="0" borderId="42" xfId="0" applyFont="1" applyBorder="1" applyAlignment="1">
      <alignment horizontal="center"/>
    </xf>
    <xf numFmtId="9" fontId="20" fillId="0" borderId="0" xfId="0" applyNumberFormat="1" applyFont="1" applyBorder="1" applyAlignment="1">
      <alignment horizontal="center"/>
    </xf>
    <xf numFmtId="0" fontId="20" fillId="0" borderId="15" xfId="0" applyFont="1" applyBorder="1" applyAlignment="1">
      <alignment horizontal="center"/>
    </xf>
    <xf numFmtId="177" fontId="17" fillId="0" borderId="11" xfId="0" applyNumberFormat="1" applyFont="1" applyFill="1" applyBorder="1" applyAlignment="1">
      <alignment horizontal="right"/>
    </xf>
    <xf numFmtId="177" fontId="17" fillId="0" borderId="15" xfId="0" applyNumberFormat="1" applyFont="1" applyFill="1" applyBorder="1" applyAlignment="1">
      <alignment horizontal="right"/>
    </xf>
    <xf numFmtId="0" fontId="20" fillId="33" borderId="15"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0" xfId="0" applyFont="1" applyBorder="1" applyAlignment="1">
      <alignment/>
    </xf>
    <xf numFmtId="0" fontId="14" fillId="0" borderId="10" xfId="0" applyFont="1" applyFill="1" applyBorder="1" applyAlignment="1">
      <alignment/>
    </xf>
    <xf numFmtId="0" fontId="25" fillId="0" borderId="14" xfId="0" applyFont="1" applyFill="1" applyBorder="1" applyAlignment="1">
      <alignment/>
    </xf>
    <xf numFmtId="0" fontId="25" fillId="0" borderId="11" xfId="0" applyFont="1" applyFill="1" applyBorder="1" applyAlignment="1">
      <alignment/>
    </xf>
    <xf numFmtId="0" fontId="1" fillId="0" borderId="0" xfId="0" applyFont="1" applyFill="1" applyBorder="1" applyAlignment="1">
      <alignment horizontal="left" wrapText="1"/>
    </xf>
    <xf numFmtId="0" fontId="25" fillId="0" borderId="0" xfId="0" applyFont="1" applyFill="1" applyBorder="1" applyAlignment="1">
      <alignment/>
    </xf>
    <xf numFmtId="0" fontId="6" fillId="32" borderId="0" xfId="0" applyFont="1" applyFill="1" applyBorder="1" applyAlignment="1">
      <alignment horizontal="right" vertical="center"/>
    </xf>
    <xf numFmtId="9" fontId="6" fillId="32"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9" fontId="0" fillId="0" borderId="0" xfId="0" applyNumberFormat="1" applyFont="1" applyAlignment="1">
      <alignment/>
    </xf>
    <xf numFmtId="0" fontId="14" fillId="0" borderId="31" xfId="0" applyFont="1" applyBorder="1" applyAlignment="1">
      <alignment horizontal="center"/>
    </xf>
    <xf numFmtId="14" fontId="20" fillId="33" borderId="43" xfId="0" applyNumberFormat="1" applyFont="1" applyFill="1" applyBorder="1" applyAlignment="1">
      <alignment horizontal="center" vertical="justify" wrapText="1"/>
    </xf>
    <xf numFmtId="0" fontId="10" fillId="32" borderId="0" xfId="0" applyFont="1" applyFill="1" applyBorder="1" applyAlignment="1">
      <alignment horizontal="left" vertical="center" wrapText="1"/>
    </xf>
    <xf numFmtId="9" fontId="0" fillId="0" borderId="0" xfId="0" applyNumberFormat="1" applyFont="1" applyAlignment="1">
      <alignment/>
    </xf>
    <xf numFmtId="0" fontId="1" fillId="0" borderId="0" xfId="0" applyFont="1" applyBorder="1" applyAlignment="1">
      <alignment horizontal="center" vertical="top" wrapText="1"/>
    </xf>
    <xf numFmtId="0" fontId="1" fillId="0" borderId="0" xfId="0" applyFont="1" applyAlignment="1">
      <alignment vertical="top" wrapText="1"/>
    </xf>
    <xf numFmtId="0" fontId="20" fillId="0" borderId="0" xfId="0" applyFont="1" applyAlignment="1">
      <alignment vertical="top" wrapText="1"/>
    </xf>
    <xf numFmtId="0" fontId="23" fillId="0" borderId="0" xfId="0" applyFont="1" applyAlignment="1">
      <alignment horizontal="center" vertical="top" wrapText="1"/>
    </xf>
    <xf numFmtId="0" fontId="1" fillId="0" borderId="0" xfId="0" applyFont="1" applyAlignment="1">
      <alignment horizontal="center" vertical="top" wrapText="1"/>
    </xf>
    <xf numFmtId="0" fontId="25" fillId="0" borderId="0" xfId="0" applyFont="1" applyAlignment="1">
      <alignment horizontal="center" vertical="top" wrapText="1"/>
    </xf>
    <xf numFmtId="0" fontId="29" fillId="0" borderId="0" xfId="0" applyFont="1" applyAlignment="1">
      <alignment/>
    </xf>
    <xf numFmtId="0" fontId="29" fillId="0" borderId="0" xfId="0" applyFont="1" applyAlignment="1">
      <alignment horizontal="center"/>
    </xf>
    <xf numFmtId="0" fontId="30" fillId="33" borderId="37" xfId="0" applyFont="1" applyFill="1" applyBorder="1" applyAlignment="1">
      <alignment/>
    </xf>
    <xf numFmtId="0" fontId="30" fillId="33" borderId="37" xfId="0" applyFont="1" applyFill="1" applyBorder="1" applyAlignment="1">
      <alignment horizontal="center"/>
    </xf>
    <xf numFmtId="0" fontId="30" fillId="0" borderId="37" xfId="0" applyFont="1" applyBorder="1" applyAlignment="1">
      <alignment horizontal="center"/>
    </xf>
    <xf numFmtId="0" fontId="30" fillId="0" borderId="0" xfId="0" applyFont="1" applyBorder="1" applyAlignment="1">
      <alignment/>
    </xf>
    <xf numFmtId="0" fontId="30" fillId="0" borderId="0" xfId="0" applyFont="1" applyBorder="1" applyAlignment="1">
      <alignment horizontal="center"/>
    </xf>
    <xf numFmtId="2" fontId="30" fillId="0" borderId="0" xfId="0" applyNumberFormat="1" applyFont="1" applyBorder="1" applyAlignment="1">
      <alignment/>
    </xf>
    <xf numFmtId="0" fontId="29" fillId="0" borderId="0" xfId="0" applyFont="1" applyBorder="1" applyAlignment="1">
      <alignment/>
    </xf>
    <xf numFmtId="2" fontId="30" fillId="0" borderId="37" xfId="0" applyNumberFormat="1" applyFont="1" applyBorder="1" applyAlignment="1">
      <alignment horizontal="center"/>
    </xf>
    <xf numFmtId="2" fontId="30" fillId="33" borderId="37" xfId="0" applyNumberFormat="1" applyFont="1" applyFill="1" applyBorder="1" applyAlignment="1">
      <alignment/>
    </xf>
    <xf numFmtId="2" fontId="30" fillId="33" borderId="37" xfId="0" applyNumberFormat="1" applyFont="1" applyFill="1" applyBorder="1" applyAlignment="1">
      <alignment horizontal="center"/>
    </xf>
    <xf numFmtId="0" fontId="29" fillId="0" borderId="0" xfId="0" applyFont="1" applyBorder="1" applyAlignment="1">
      <alignment horizontal="center" vertical="center"/>
    </xf>
    <xf numFmtId="0" fontId="30" fillId="0" borderId="0" xfId="0" applyFont="1" applyAlignment="1">
      <alignment/>
    </xf>
    <xf numFmtId="0" fontId="29" fillId="0" borderId="44" xfId="0" applyFont="1" applyBorder="1" applyAlignment="1">
      <alignment/>
    </xf>
    <xf numFmtId="0" fontId="29" fillId="0" borderId="19" xfId="0" applyFont="1" applyBorder="1" applyAlignment="1">
      <alignment horizontal="center"/>
    </xf>
    <xf numFmtId="2" fontId="29" fillId="0" borderId="19" xfId="0" applyNumberFormat="1" applyFont="1" applyBorder="1" applyAlignment="1">
      <alignment/>
    </xf>
    <xf numFmtId="0" fontId="29" fillId="0" borderId="0" xfId="0" applyFont="1" applyBorder="1" applyAlignment="1">
      <alignment horizontal="center"/>
    </xf>
    <xf numFmtId="2" fontId="29" fillId="0" borderId="0" xfId="0" applyNumberFormat="1" applyFont="1" applyBorder="1" applyAlignment="1">
      <alignment/>
    </xf>
    <xf numFmtId="0" fontId="7" fillId="0" borderId="0" xfId="0" applyFont="1" applyAlignment="1">
      <alignment/>
    </xf>
    <xf numFmtId="0" fontId="7" fillId="0" borderId="0" xfId="0" applyFont="1" applyFill="1" applyBorder="1" applyAlignment="1">
      <alignment horizontal="center" vertical="center" wrapText="1"/>
    </xf>
    <xf numFmtId="177" fontId="0" fillId="0" borderId="0" xfId="0" applyNumberFormat="1" applyFont="1" applyAlignment="1">
      <alignment/>
    </xf>
    <xf numFmtId="0" fontId="12" fillId="0" borderId="34" xfId="0" applyFont="1" applyFill="1" applyBorder="1" applyAlignment="1">
      <alignment/>
    </xf>
    <xf numFmtId="0" fontId="12" fillId="0" borderId="26" xfId="0" applyFont="1" applyFill="1" applyBorder="1" applyAlignment="1">
      <alignment/>
    </xf>
    <xf numFmtId="0" fontId="12" fillId="0" borderId="0" xfId="0" applyFont="1" applyFill="1" applyAlignment="1">
      <alignment/>
    </xf>
    <xf numFmtId="0" fontId="0" fillId="0" borderId="12" xfId="0" applyFont="1" applyFill="1" applyBorder="1" applyAlignment="1">
      <alignment horizontal="left" wrapText="1"/>
    </xf>
    <xf numFmtId="0" fontId="12" fillId="0" borderId="42" xfId="0" applyFont="1" applyFill="1" applyBorder="1" applyAlignment="1">
      <alignment/>
    </xf>
    <xf numFmtId="0" fontId="12" fillId="0" borderId="28" xfId="0" applyFont="1" applyFill="1" applyBorder="1" applyAlignment="1">
      <alignment/>
    </xf>
    <xf numFmtId="0" fontId="0" fillId="0" borderId="41" xfId="0" applyFont="1" applyFill="1" applyBorder="1" applyAlignment="1">
      <alignment horizontal="left" wrapText="1"/>
    </xf>
    <xf numFmtId="0" fontId="0" fillId="0" borderId="27" xfId="0" applyFont="1" applyBorder="1" applyAlignment="1">
      <alignment/>
    </xf>
    <xf numFmtId="0" fontId="0" fillId="0" borderId="42" xfId="0" applyFont="1" applyBorder="1" applyAlignment="1">
      <alignment/>
    </xf>
    <xf numFmtId="0" fontId="0" fillId="0" borderId="28" xfId="0" applyFont="1" applyBorder="1" applyAlignment="1">
      <alignment/>
    </xf>
    <xf numFmtId="0" fontId="10" fillId="32" borderId="0" xfId="0" applyFont="1" applyFill="1" applyBorder="1" applyAlignment="1">
      <alignment horizontal="left" vertical="center"/>
    </xf>
    <xf numFmtId="0" fontId="9" fillId="32" borderId="0" xfId="0" applyFont="1" applyFill="1" applyBorder="1" applyAlignment="1">
      <alignment horizontal="left" vertical="center"/>
    </xf>
    <xf numFmtId="0" fontId="10" fillId="32" borderId="0" xfId="0" applyFont="1" applyFill="1" applyBorder="1" applyAlignment="1">
      <alignment horizontal="left"/>
    </xf>
    <xf numFmtId="0" fontId="0" fillId="0" borderId="45" xfId="0" applyFont="1" applyBorder="1" applyAlignment="1">
      <alignment wrapText="1"/>
    </xf>
    <xf numFmtId="0" fontId="0" fillId="0" borderId="25" xfId="0" applyFont="1" applyBorder="1" applyAlignment="1">
      <alignment wrapText="1"/>
    </xf>
    <xf numFmtId="0" fontId="0" fillId="0" borderId="46" xfId="0" applyFont="1" applyBorder="1" applyAlignment="1">
      <alignment wrapText="1"/>
    </xf>
    <xf numFmtId="0" fontId="0" fillId="0" borderId="31" xfId="0" applyFont="1" applyBorder="1" applyAlignment="1">
      <alignment wrapText="1"/>
    </xf>
    <xf numFmtId="0" fontId="31" fillId="0" borderId="15" xfId="0" applyFont="1" applyFill="1" applyBorder="1" applyAlignment="1">
      <alignment wrapText="1"/>
    </xf>
    <xf numFmtId="0" fontId="7" fillId="0" borderId="15" xfId="0" applyFont="1" applyFill="1" applyBorder="1" applyAlignment="1">
      <alignment wrapText="1"/>
    </xf>
    <xf numFmtId="0" fontId="0" fillId="0" borderId="0" xfId="0" applyFont="1" applyAlignment="1">
      <alignment wrapText="1"/>
    </xf>
    <xf numFmtId="0" fontId="0" fillId="0" borderId="31" xfId="0" applyFont="1" applyBorder="1" applyAlignment="1">
      <alignment/>
    </xf>
    <xf numFmtId="167" fontId="7" fillId="0" borderId="43" xfId="0" applyNumberFormat="1" applyFont="1" applyBorder="1" applyAlignment="1">
      <alignment/>
    </xf>
    <xf numFmtId="0" fontId="0" fillId="0" borderId="46" xfId="0" applyFont="1" applyBorder="1" applyAlignment="1">
      <alignment/>
    </xf>
    <xf numFmtId="167" fontId="7" fillId="0" borderId="47" xfId="0" applyNumberFormat="1" applyFont="1" applyBorder="1" applyAlignment="1">
      <alignment/>
    </xf>
    <xf numFmtId="9" fontId="9" fillId="32" borderId="0" xfId="0" applyNumberFormat="1" applyFont="1" applyFill="1" applyBorder="1" applyAlignment="1">
      <alignment horizontal="left" vertical="center"/>
    </xf>
    <xf numFmtId="0" fontId="13" fillId="0" borderId="0" xfId="0" applyFont="1" applyBorder="1" applyAlignment="1">
      <alignment horizontal="center"/>
    </xf>
    <xf numFmtId="49" fontId="32" fillId="32" borderId="0" xfId="0" applyNumberFormat="1" applyFont="1" applyFill="1" applyBorder="1" applyAlignment="1">
      <alignment vertical="center"/>
    </xf>
    <xf numFmtId="49" fontId="13" fillId="32" borderId="0" xfId="0" applyNumberFormat="1" applyFont="1" applyFill="1" applyBorder="1" applyAlignment="1">
      <alignment vertical="center"/>
    </xf>
    <xf numFmtId="0" fontId="9" fillId="33" borderId="39" xfId="0" applyFont="1" applyFill="1" applyBorder="1" applyAlignment="1">
      <alignment horizontal="center"/>
    </xf>
    <xf numFmtId="0" fontId="9" fillId="33" borderId="48" xfId="0" applyFont="1" applyFill="1" applyBorder="1" applyAlignment="1">
      <alignment horizontal="center"/>
    </xf>
    <xf numFmtId="0" fontId="10" fillId="0" borderId="45" xfId="0" applyFont="1" applyBorder="1" applyAlignment="1">
      <alignment horizontal="center"/>
    </xf>
    <xf numFmtId="0" fontId="0" fillId="0" borderId="49" xfId="0" applyFont="1" applyBorder="1" applyAlignment="1">
      <alignment horizontal="justify" wrapText="1"/>
    </xf>
    <xf numFmtId="173" fontId="7" fillId="0" borderId="50" xfId="0" applyNumberFormat="1" applyFont="1" applyBorder="1" applyAlignment="1">
      <alignment/>
    </xf>
    <xf numFmtId="0" fontId="10" fillId="0" borderId="25" xfId="0" applyFont="1" applyBorder="1" applyAlignment="1">
      <alignment horizontal="center"/>
    </xf>
    <xf numFmtId="0" fontId="0" fillId="0" borderId="37" xfId="0" applyFont="1" applyBorder="1" applyAlignment="1">
      <alignment horizontal="justify" wrapText="1"/>
    </xf>
    <xf numFmtId="173" fontId="7" fillId="0" borderId="51" xfId="0" applyNumberFormat="1" applyFont="1" applyBorder="1" applyAlignment="1">
      <alignment/>
    </xf>
    <xf numFmtId="0" fontId="9" fillId="0" borderId="51" xfId="0" applyFont="1" applyBorder="1" applyAlignment="1">
      <alignment/>
    </xf>
    <xf numFmtId="0" fontId="10" fillId="0" borderId="46" xfId="0" applyFont="1" applyBorder="1" applyAlignment="1">
      <alignment horizontal="center"/>
    </xf>
    <xf numFmtId="0" fontId="0" fillId="0" borderId="52" xfId="0" applyFont="1" applyBorder="1" applyAlignment="1">
      <alignment horizontal="justify" wrapText="1"/>
    </xf>
    <xf numFmtId="173" fontId="7" fillId="0" borderId="47" xfId="0" applyNumberFormat="1" applyFont="1" applyBorder="1" applyAlignment="1">
      <alignment/>
    </xf>
    <xf numFmtId="0" fontId="0" fillId="0" borderId="0" xfId="0" applyFont="1" applyAlignment="1">
      <alignment horizontal="center"/>
    </xf>
    <xf numFmtId="0" fontId="7" fillId="0" borderId="0" xfId="0" applyFont="1" applyAlignment="1">
      <alignment horizontal="center" vertical="center"/>
    </xf>
    <xf numFmtId="177" fontId="9" fillId="0" borderId="0" xfId="0" applyNumberFormat="1" applyFont="1" applyFill="1" applyBorder="1" applyAlignment="1">
      <alignment horizontal="right" vertical="center" wrapText="1"/>
    </xf>
    <xf numFmtId="0" fontId="0" fillId="0" borderId="26" xfId="0" applyFont="1" applyBorder="1" applyAlignment="1">
      <alignment horizontal="center"/>
    </xf>
    <xf numFmtId="0" fontId="0" fillId="0" borderId="12" xfId="0" applyFont="1" applyBorder="1" applyAlignment="1">
      <alignment horizontal="justify" vertical="top" wrapText="1"/>
    </xf>
    <xf numFmtId="177" fontId="9" fillId="0" borderId="32" xfId="0" applyNumberFormat="1" applyFont="1" applyFill="1" applyBorder="1" applyAlignment="1">
      <alignment horizontal="right"/>
    </xf>
    <xf numFmtId="0" fontId="0" fillId="0" borderId="24" xfId="0" applyFont="1" applyBorder="1" applyAlignment="1">
      <alignment/>
    </xf>
    <xf numFmtId="177" fontId="9" fillId="0" borderId="42" xfId="0" applyNumberFormat="1" applyFont="1" applyFill="1" applyBorder="1" applyAlignment="1">
      <alignment horizontal="right"/>
    </xf>
    <xf numFmtId="0" fontId="0" fillId="0" borderId="11" xfId="0" applyFont="1" applyBorder="1" applyAlignment="1">
      <alignment horizontal="justify" vertical="top" wrapText="1"/>
    </xf>
    <xf numFmtId="0" fontId="0" fillId="0" borderId="13" xfId="0" applyFont="1" applyBorder="1" applyAlignment="1">
      <alignment horizontal="justify" vertical="top" wrapText="1"/>
    </xf>
    <xf numFmtId="0" fontId="0" fillId="0" borderId="14" xfId="0" applyFont="1" applyBorder="1" applyAlignment="1">
      <alignment horizontal="justify" vertical="top" wrapText="1"/>
    </xf>
    <xf numFmtId="0" fontId="0" fillId="0" borderId="32" xfId="0" applyFont="1" applyFill="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justify" vertical="top" wrapText="1"/>
    </xf>
    <xf numFmtId="0" fontId="0" fillId="0" borderId="0" xfId="0" applyFont="1" applyFill="1" applyBorder="1" applyAlignment="1">
      <alignment horizontal="center"/>
    </xf>
    <xf numFmtId="0" fontId="0" fillId="0" borderId="13" xfId="0" applyFont="1" applyBorder="1" applyAlignment="1">
      <alignment horizontal="justify" vertical="top" wrapText="1"/>
    </xf>
    <xf numFmtId="0" fontId="0" fillId="0" borderId="34" xfId="0" applyFont="1" applyFill="1" applyBorder="1" applyAlignment="1">
      <alignment horizontal="center"/>
    </xf>
    <xf numFmtId="0" fontId="0" fillId="0" borderId="0" xfId="0" applyFont="1" applyBorder="1" applyAlignment="1">
      <alignment horizontal="justify" vertical="top" wrapText="1"/>
    </xf>
    <xf numFmtId="177" fontId="9" fillId="0" borderId="0" xfId="0" applyNumberFormat="1" applyFont="1" applyFill="1" applyBorder="1" applyAlignment="1">
      <alignment horizontal="right"/>
    </xf>
    <xf numFmtId="0" fontId="0" fillId="0" borderId="13" xfId="0" applyFont="1" applyBorder="1" applyAlignment="1">
      <alignment horizontal="left" vertical="top" wrapText="1"/>
    </xf>
    <xf numFmtId="177" fontId="9" fillId="0" borderId="32" xfId="0" applyNumberFormat="1" applyFont="1" applyBorder="1" applyAlignment="1">
      <alignment horizontal="right"/>
    </xf>
    <xf numFmtId="9" fontId="0" fillId="0" borderId="0" xfId="58" applyNumberFormat="1" applyFont="1">
      <alignment/>
      <protection/>
    </xf>
    <xf numFmtId="0" fontId="33" fillId="33" borderId="44" xfId="58" applyFont="1" applyFill="1" applyBorder="1" applyAlignment="1">
      <alignment horizontal="center" wrapText="1"/>
      <protection/>
    </xf>
    <xf numFmtId="0" fontId="16" fillId="33" borderId="53" xfId="58" applyFont="1" applyFill="1" applyBorder="1">
      <alignment/>
      <protection/>
    </xf>
    <xf numFmtId="0" fontId="7" fillId="33" borderId="35" xfId="58" applyFont="1" applyFill="1" applyBorder="1" applyAlignment="1">
      <alignment horizontal="center" wrapText="1"/>
      <protection/>
    </xf>
    <xf numFmtId="0" fontId="16" fillId="33" borderId="54" xfId="58" applyFont="1" applyFill="1" applyBorder="1">
      <alignment/>
      <protection/>
    </xf>
    <xf numFmtId="0" fontId="7" fillId="0" borderId="37" xfId="58" applyFont="1" applyBorder="1" applyAlignment="1">
      <alignment horizontal="left" wrapText="1"/>
      <protection/>
    </xf>
    <xf numFmtId="182" fontId="16" fillId="0" borderId="37" xfId="58" applyNumberFormat="1" applyFont="1" applyBorder="1">
      <alignment/>
      <protection/>
    </xf>
    <xf numFmtId="0" fontId="7" fillId="0" borderId="49" xfId="58" applyFont="1" applyBorder="1" applyAlignment="1">
      <alignment horizontal="left" wrapText="1"/>
      <protection/>
    </xf>
    <xf numFmtId="0" fontId="16" fillId="0" borderId="49" xfId="58" applyFont="1" applyBorder="1">
      <alignment/>
      <protection/>
    </xf>
    <xf numFmtId="0" fontId="13" fillId="0" borderId="37" xfId="58" applyFont="1" applyBorder="1" applyAlignment="1">
      <alignment horizontal="left" wrapText="1"/>
      <protection/>
    </xf>
    <xf numFmtId="0" fontId="13" fillId="33" borderId="37" xfId="58" applyFont="1" applyFill="1" applyBorder="1" applyAlignment="1">
      <alignment horizontal="left" wrapText="1"/>
      <protection/>
    </xf>
    <xf numFmtId="0" fontId="16" fillId="33" borderId="37" xfId="58" applyFont="1" applyFill="1" applyBorder="1">
      <alignment/>
      <protection/>
    </xf>
    <xf numFmtId="0" fontId="7" fillId="33" borderId="37" xfId="58" applyFont="1" applyFill="1" applyBorder="1" applyAlignment="1">
      <alignment horizontal="left" wrapText="1"/>
      <protection/>
    </xf>
    <xf numFmtId="0" fontId="16" fillId="0" borderId="37" xfId="58" applyFont="1" applyBorder="1">
      <alignment/>
      <protection/>
    </xf>
    <xf numFmtId="177" fontId="16" fillId="0" borderId="37" xfId="58" applyNumberFormat="1" applyFont="1" applyBorder="1">
      <alignment/>
      <protection/>
    </xf>
    <xf numFmtId="177" fontId="34" fillId="0" borderId="37" xfId="58" applyNumberFormat="1" applyFont="1" applyBorder="1">
      <alignment/>
      <protection/>
    </xf>
    <xf numFmtId="0" fontId="13" fillId="0" borderId="37" xfId="58" applyFont="1" applyFill="1" applyBorder="1" applyAlignment="1">
      <alignment horizontal="left" wrapText="1"/>
      <protection/>
    </xf>
    <xf numFmtId="0" fontId="7" fillId="0" borderId="37" xfId="58" applyFont="1" applyFill="1" applyBorder="1" applyAlignment="1">
      <alignment horizontal="left" wrapText="1"/>
      <protection/>
    </xf>
    <xf numFmtId="0" fontId="7" fillId="0" borderId="37" xfId="58" applyFont="1" applyFill="1" applyBorder="1" applyAlignment="1">
      <alignment horizontal="right" wrapText="1"/>
      <protection/>
    </xf>
    <xf numFmtId="0" fontId="31" fillId="0" borderId="37" xfId="58" applyFont="1" applyBorder="1" applyAlignment="1">
      <alignment horizontal="left" wrapText="1"/>
      <protection/>
    </xf>
    <xf numFmtId="0" fontId="35" fillId="0" borderId="37" xfId="58" applyFont="1" applyBorder="1" applyAlignment="1">
      <alignment horizontal="left" wrapText="1"/>
      <protection/>
    </xf>
    <xf numFmtId="0" fontId="19" fillId="33" borderId="37" xfId="60" applyFont="1" applyFill="1" applyBorder="1" applyAlignment="1">
      <alignment horizontal="left" wrapText="1"/>
      <protection/>
    </xf>
    <xf numFmtId="0" fontId="19" fillId="0" borderId="37" xfId="60" applyFont="1" applyBorder="1" applyAlignment="1">
      <alignment horizontal="left" wrapText="1"/>
      <protection/>
    </xf>
    <xf numFmtId="0" fontId="34" fillId="0" borderId="37" xfId="58" applyFont="1" applyBorder="1">
      <alignment/>
      <protection/>
    </xf>
    <xf numFmtId="0" fontId="0" fillId="0" borderId="0" xfId="58" applyFont="1" applyAlignment="1">
      <alignment horizontal="left" wrapText="1"/>
      <protection/>
    </xf>
    <xf numFmtId="0" fontId="0" fillId="0" borderId="37" xfId="58" applyFont="1" applyBorder="1" applyAlignment="1">
      <alignment horizontal="left" wrapText="1"/>
      <protection/>
    </xf>
    <xf numFmtId="0" fontId="0" fillId="0" borderId="0" xfId="58" applyFont="1">
      <alignment/>
      <protection/>
    </xf>
    <xf numFmtId="0" fontId="36" fillId="33" borderId="0" xfId="58" applyFont="1" applyFill="1" applyAlignment="1">
      <alignment horizontal="center" wrapText="1"/>
      <protection/>
    </xf>
    <xf numFmtId="0" fontId="19" fillId="0" borderId="0" xfId="58" applyFont="1" applyAlignment="1">
      <alignment horizontal="right" wrapText="1"/>
      <protection/>
    </xf>
    <xf numFmtId="0" fontId="16" fillId="0" borderId="0" xfId="58" applyFont="1" applyAlignment="1">
      <alignment horizontal="justify" wrapText="1"/>
      <protection/>
    </xf>
    <xf numFmtId="0" fontId="29" fillId="0" borderId="0" xfId="58" applyFont="1" applyAlignment="1">
      <alignment wrapText="1"/>
      <protection/>
    </xf>
    <xf numFmtId="0" fontId="16" fillId="0" borderId="0" xfId="58" applyFont="1" applyAlignment="1">
      <alignment horizontal="left" wrapText="1"/>
      <protection/>
    </xf>
    <xf numFmtId="0" fontId="16" fillId="0" borderId="0" xfId="58" applyFont="1" applyAlignment="1">
      <alignment wrapText="1"/>
      <protection/>
    </xf>
    <xf numFmtId="0" fontId="36" fillId="0" borderId="0" xfId="58" applyFont="1" applyAlignment="1">
      <alignment wrapText="1"/>
      <protection/>
    </xf>
    <xf numFmtId="0" fontId="36" fillId="33" borderId="0" xfId="58" applyFont="1" applyFill="1" applyAlignment="1">
      <alignment horizontal="left" wrapText="1"/>
      <protection/>
    </xf>
    <xf numFmtId="0" fontId="18" fillId="0" borderId="0" xfId="58" applyFont="1" applyAlignment="1">
      <alignment wrapText="1"/>
      <protection/>
    </xf>
    <xf numFmtId="0" fontId="19" fillId="0" borderId="0" xfId="58" applyFont="1" applyAlignment="1">
      <alignment horizontal="left" wrapText="1"/>
      <protection/>
    </xf>
    <xf numFmtId="0" fontId="37" fillId="0" borderId="0" xfId="58" applyFont="1" applyAlignment="1">
      <alignment horizontal="right" wrapText="1"/>
      <protection/>
    </xf>
    <xf numFmtId="0" fontId="19" fillId="33" borderId="55" xfId="58" applyFont="1" applyFill="1" applyBorder="1" applyAlignment="1">
      <alignment vertical="top" wrapText="1"/>
      <protection/>
    </xf>
    <xf numFmtId="0" fontId="19" fillId="33" borderId="56" xfId="58" applyFont="1" applyFill="1" applyBorder="1" applyAlignment="1">
      <alignment vertical="top" wrapText="1"/>
      <protection/>
    </xf>
    <xf numFmtId="0" fontId="19" fillId="33" borderId="56" xfId="58" applyFont="1" applyFill="1" applyBorder="1" applyAlignment="1">
      <alignment horizontal="left" vertical="top" wrapText="1"/>
      <protection/>
    </xf>
    <xf numFmtId="0" fontId="19" fillId="33" borderId="56" xfId="58" applyFont="1" applyFill="1" applyBorder="1" applyAlignment="1">
      <alignment horizontal="center" vertical="top" wrapText="1"/>
      <protection/>
    </xf>
    <xf numFmtId="0" fontId="18" fillId="0" borderId="57" xfId="58" applyFont="1" applyBorder="1" applyAlignment="1">
      <alignment vertical="top" wrapText="1"/>
      <protection/>
    </xf>
    <xf numFmtId="0" fontId="18" fillId="0" borderId="58" xfId="58" applyFont="1" applyBorder="1" applyAlignment="1">
      <alignment vertical="top" wrapText="1"/>
      <protection/>
    </xf>
    <xf numFmtId="0" fontId="18" fillId="0" borderId="58" xfId="58" applyFont="1" applyBorder="1" applyAlignment="1">
      <alignment horizontal="center" vertical="top" wrapText="1"/>
      <protection/>
    </xf>
    <xf numFmtId="0" fontId="0" fillId="0" borderId="58" xfId="58" applyFont="1" applyBorder="1" applyAlignment="1">
      <alignment vertical="top" wrapText="1"/>
      <protection/>
    </xf>
    <xf numFmtId="0" fontId="19" fillId="0" borderId="58" xfId="58" applyFont="1" applyBorder="1" applyAlignment="1">
      <alignment horizontal="center" vertical="top" wrapText="1"/>
      <protection/>
    </xf>
    <xf numFmtId="0" fontId="0" fillId="0" borderId="59" xfId="58" applyFont="1" applyBorder="1" applyAlignment="1">
      <alignment vertical="top" wrapText="1"/>
      <protection/>
    </xf>
    <xf numFmtId="0" fontId="18" fillId="0" borderId="59" xfId="58" applyFont="1" applyBorder="1" applyAlignment="1">
      <alignment vertical="top" wrapText="1"/>
      <protection/>
    </xf>
    <xf numFmtId="0" fontId="18" fillId="0" borderId="59" xfId="58" applyFont="1" applyBorder="1" applyAlignment="1">
      <alignment horizontal="center" vertical="top" wrapText="1"/>
      <protection/>
    </xf>
    <xf numFmtId="0" fontId="18" fillId="0" borderId="60" xfId="58" applyFont="1" applyBorder="1" applyAlignment="1">
      <alignment vertical="top" wrapText="1"/>
      <protection/>
    </xf>
    <xf numFmtId="0" fontId="0" fillId="0" borderId="57" xfId="58" applyFont="1" applyBorder="1" applyAlignment="1">
      <alignment vertical="top" wrapText="1"/>
      <protection/>
    </xf>
    <xf numFmtId="0" fontId="19" fillId="0" borderId="59" xfId="58" applyFont="1" applyBorder="1" applyAlignment="1">
      <alignment horizontal="center" vertical="top" wrapText="1"/>
      <protection/>
    </xf>
    <xf numFmtId="0" fontId="0" fillId="0" borderId="60" xfId="58" applyFont="1" applyBorder="1" applyAlignment="1">
      <alignment vertical="top" wrapText="1"/>
      <protection/>
    </xf>
    <xf numFmtId="0" fontId="0" fillId="0" borderId="0" xfId="58" applyFont="1" applyAlignment="1">
      <alignment wrapText="1"/>
      <protection/>
    </xf>
    <xf numFmtId="0" fontId="19" fillId="0" borderId="55" xfId="58" applyFont="1" applyBorder="1" applyAlignment="1">
      <alignment vertical="top" wrapText="1"/>
      <protection/>
    </xf>
    <xf numFmtId="0" fontId="19" fillId="0" borderId="56" xfId="58" applyFont="1" applyBorder="1" applyAlignment="1">
      <alignment vertical="top" wrapText="1"/>
      <protection/>
    </xf>
    <xf numFmtId="0" fontId="19" fillId="0" borderId="56" xfId="58" applyFont="1" applyBorder="1" applyAlignment="1">
      <alignment horizontal="left" vertical="top" wrapText="1" indent="8"/>
      <protection/>
    </xf>
    <xf numFmtId="0" fontId="19" fillId="0" borderId="59" xfId="58" applyFont="1" applyBorder="1" applyAlignment="1">
      <alignment vertical="top" wrapText="1"/>
      <protection/>
    </xf>
    <xf numFmtId="0" fontId="19" fillId="0" borderId="58" xfId="58" applyFont="1" applyBorder="1" applyAlignment="1">
      <alignment vertical="top" wrapText="1"/>
      <protection/>
    </xf>
    <xf numFmtId="0" fontId="18" fillId="0" borderId="56" xfId="58" applyFont="1" applyBorder="1" applyAlignment="1">
      <alignment vertical="top" wrapText="1"/>
      <protection/>
    </xf>
    <xf numFmtId="0" fontId="38" fillId="0" borderId="59" xfId="58" applyFont="1" applyBorder="1" applyAlignment="1">
      <alignment horizontal="center" vertical="top" wrapText="1"/>
      <protection/>
    </xf>
    <xf numFmtId="0" fontId="19" fillId="0" borderId="61" xfId="58" applyFont="1" applyBorder="1" applyAlignment="1">
      <alignment vertical="top" wrapText="1"/>
      <protection/>
    </xf>
    <xf numFmtId="0" fontId="19" fillId="0" borderId="62" xfId="58" applyFont="1" applyBorder="1" applyAlignment="1">
      <alignment vertical="top" wrapText="1"/>
      <protection/>
    </xf>
    <xf numFmtId="0" fontId="21" fillId="0" borderId="59" xfId="58" applyFont="1" applyBorder="1" applyAlignment="1">
      <alignment horizontal="center" vertical="top" wrapText="1"/>
      <protection/>
    </xf>
    <xf numFmtId="0" fontId="37" fillId="0" borderId="0" xfId="58" applyFont="1" applyAlignment="1">
      <alignment horizontal="left" wrapText="1"/>
      <protection/>
    </xf>
    <xf numFmtId="0" fontId="19" fillId="0" borderId="0" xfId="58" applyFont="1" applyAlignment="1">
      <alignment horizontal="left" indent="11"/>
      <protection/>
    </xf>
    <xf numFmtId="0" fontId="0" fillId="0" borderId="0" xfId="58" applyFont="1" applyBorder="1">
      <alignment/>
      <protection/>
    </xf>
    <xf numFmtId="0" fontId="19" fillId="0" borderId="11" xfId="58" applyFont="1" applyBorder="1" applyAlignment="1">
      <alignment vertical="top" wrapText="1"/>
      <protection/>
    </xf>
    <xf numFmtId="0" fontId="18" fillId="0" borderId="13" xfId="58" applyFont="1" applyBorder="1" applyAlignment="1">
      <alignment vertical="top" wrapText="1"/>
      <protection/>
    </xf>
    <xf numFmtId="0" fontId="37" fillId="0" borderId="63" xfId="58" applyFont="1" applyBorder="1" applyAlignment="1">
      <alignment vertical="top" wrapText="1"/>
      <protection/>
    </xf>
    <xf numFmtId="0" fontId="19" fillId="0" borderId="63" xfId="58" applyFont="1" applyBorder="1" applyAlignment="1">
      <alignment vertical="top" wrapText="1"/>
      <protection/>
    </xf>
    <xf numFmtId="0" fontId="19" fillId="0" borderId="13" xfId="58" applyFont="1" applyBorder="1" applyAlignment="1">
      <alignment vertical="top" wrapText="1"/>
      <protection/>
    </xf>
    <xf numFmtId="0" fontId="0" fillId="0" borderId="13" xfId="58" applyFont="1" applyBorder="1" applyAlignment="1">
      <alignment wrapText="1"/>
      <protection/>
    </xf>
    <xf numFmtId="0" fontId="18" fillId="0" borderId="13" xfId="58" applyFont="1" applyBorder="1" applyAlignment="1">
      <alignment horizontal="left" wrapText="1"/>
      <protection/>
    </xf>
    <xf numFmtId="0" fontId="18" fillId="0" borderId="13" xfId="58" applyFont="1" applyBorder="1" applyAlignment="1">
      <alignment wrapText="1"/>
      <protection/>
    </xf>
    <xf numFmtId="0" fontId="19" fillId="0" borderId="13" xfId="58" applyFont="1" applyBorder="1" applyAlignment="1">
      <alignment horizontal="justify" wrapText="1"/>
      <protection/>
    </xf>
    <xf numFmtId="0" fontId="19" fillId="0" borderId="13" xfId="58" applyFont="1" applyBorder="1" applyAlignment="1">
      <alignment wrapText="1"/>
      <protection/>
    </xf>
    <xf numFmtId="0" fontId="19" fillId="0" borderId="22" xfId="58" applyFont="1" applyBorder="1" applyAlignment="1">
      <alignment horizontal="right" wrapText="1"/>
      <protection/>
    </xf>
    <xf numFmtId="0" fontId="19" fillId="0" borderId="56" xfId="58" applyFont="1" applyBorder="1" applyAlignment="1">
      <alignment horizontal="left" vertical="top" wrapText="1" indent="1"/>
      <protection/>
    </xf>
    <xf numFmtId="0" fontId="19" fillId="0" borderId="56" xfId="58" applyFont="1" applyBorder="1" applyAlignment="1">
      <alignment horizontal="center" vertical="top" wrapText="1"/>
      <protection/>
    </xf>
    <xf numFmtId="0" fontId="18" fillId="0" borderId="0" xfId="58" applyFont="1" applyAlignment="1">
      <alignment horizontal="center" wrapText="1"/>
      <protection/>
    </xf>
    <xf numFmtId="0" fontId="19" fillId="33" borderId="0" xfId="58" applyFont="1" applyFill="1" applyAlignment="1">
      <alignment horizontal="center"/>
      <protection/>
    </xf>
    <xf numFmtId="0" fontId="7" fillId="0" borderId="0" xfId="58" applyFont="1" applyAlignment="1">
      <alignment/>
      <protection/>
    </xf>
    <xf numFmtId="0" fontId="7" fillId="33" borderId="0" xfId="58" applyFont="1" applyFill="1" applyAlignment="1">
      <alignment/>
      <protection/>
    </xf>
    <xf numFmtId="0" fontId="0" fillId="0" borderId="0" xfId="58" applyFont="1" applyAlignment="1">
      <alignment/>
      <protection/>
    </xf>
    <xf numFmtId="0" fontId="7" fillId="0" borderId="0" xfId="58" applyFont="1" applyAlignment="1">
      <alignment horizontal="right"/>
      <protection/>
    </xf>
    <xf numFmtId="0" fontId="0" fillId="33" borderId="0" xfId="58" applyFont="1" applyFill="1" applyAlignment="1">
      <alignment/>
      <protection/>
    </xf>
    <xf numFmtId="0" fontId="0" fillId="33" borderId="0" xfId="58" applyFont="1" applyFill="1" applyAlignment="1">
      <alignment horizontal="left" indent="4"/>
      <protection/>
    </xf>
    <xf numFmtId="0" fontId="0" fillId="0" borderId="0" xfId="58" applyFont="1" applyAlignment="1">
      <alignment horizontal="left" wrapText="1"/>
      <protection/>
    </xf>
    <xf numFmtId="0" fontId="19" fillId="33" borderId="22" xfId="58" applyFont="1" applyFill="1" applyBorder="1" applyAlignment="1">
      <alignment horizontal="center"/>
      <protection/>
    </xf>
    <xf numFmtId="0" fontId="0" fillId="33" borderId="24" xfId="58" applyFont="1" applyFill="1" applyBorder="1">
      <alignment/>
      <protection/>
    </xf>
    <xf numFmtId="0" fontId="18" fillId="0" borderId="0" xfId="58" applyFont="1">
      <alignment/>
      <protection/>
    </xf>
    <xf numFmtId="0" fontId="18" fillId="33" borderId="22" xfId="58" applyFont="1" applyFill="1" applyBorder="1">
      <alignment/>
      <protection/>
    </xf>
    <xf numFmtId="0" fontId="19" fillId="0" borderId="15" xfId="58" applyFont="1" applyBorder="1" applyAlignment="1">
      <alignment vertical="top" wrapText="1"/>
      <protection/>
    </xf>
    <xf numFmtId="0" fontId="19" fillId="33" borderId="24" xfId="58" applyFont="1" applyFill="1" applyBorder="1" applyAlignment="1">
      <alignment horizontal="center" wrapText="1"/>
      <protection/>
    </xf>
    <xf numFmtId="0" fontId="18" fillId="0" borderId="14" xfId="58" applyFont="1" applyBorder="1">
      <alignment/>
      <protection/>
    </xf>
    <xf numFmtId="167" fontId="16" fillId="0" borderId="28" xfId="58" applyNumberFormat="1" applyFont="1" applyBorder="1" applyAlignment="1">
      <alignment horizontal="right"/>
      <protection/>
    </xf>
    <xf numFmtId="0" fontId="19" fillId="33" borderId="15" xfId="58" applyFont="1" applyFill="1" applyBorder="1" applyAlignment="1">
      <alignment horizontal="center" wrapText="1"/>
      <protection/>
    </xf>
    <xf numFmtId="0" fontId="34" fillId="33" borderId="24" xfId="58" applyFont="1" applyFill="1" applyBorder="1" applyAlignment="1">
      <alignment horizontal="center"/>
      <protection/>
    </xf>
    <xf numFmtId="0" fontId="18" fillId="0" borderId="14" xfId="58" applyFont="1" applyBorder="1" applyAlignment="1">
      <alignment wrapText="1"/>
      <protection/>
    </xf>
    <xf numFmtId="0" fontId="19" fillId="0" borderId="14" xfId="58" applyFont="1" applyBorder="1" applyAlignment="1">
      <alignment wrapText="1"/>
      <protection/>
    </xf>
    <xf numFmtId="0" fontId="34" fillId="0" borderId="28" xfId="58" applyFont="1" applyBorder="1" applyAlignment="1">
      <alignment horizontal="right"/>
      <protection/>
    </xf>
    <xf numFmtId="0" fontId="19" fillId="0" borderId="14" xfId="58" applyFont="1" applyBorder="1" applyAlignment="1">
      <alignment horizontal="justify" wrapText="1"/>
      <protection/>
    </xf>
    <xf numFmtId="0" fontId="39" fillId="0" borderId="0" xfId="58" applyFont="1">
      <alignment/>
      <protection/>
    </xf>
    <xf numFmtId="0" fontId="34" fillId="33" borderId="24" xfId="58" applyFont="1" applyFill="1" applyBorder="1" applyAlignment="1">
      <alignment horizontal="right"/>
      <protection/>
    </xf>
    <xf numFmtId="0" fontId="18" fillId="0" borderId="14" xfId="58" applyFont="1" applyBorder="1" applyAlignment="1">
      <alignment horizontal="justify" wrapText="1"/>
      <protection/>
    </xf>
    <xf numFmtId="0" fontId="0" fillId="0" borderId="12" xfId="58" applyFont="1" applyBorder="1">
      <alignment/>
      <protection/>
    </xf>
    <xf numFmtId="0" fontId="0" fillId="0" borderId="14" xfId="58" applyFont="1" applyBorder="1">
      <alignment/>
      <protection/>
    </xf>
    <xf numFmtId="0" fontId="0" fillId="0" borderId="13" xfId="58" applyFont="1" applyBorder="1">
      <alignment/>
      <protection/>
    </xf>
    <xf numFmtId="0" fontId="0" fillId="0" borderId="14" xfId="58" applyFont="1" applyBorder="1" applyAlignment="1">
      <alignment horizontal="center" vertical="top" wrapText="1"/>
      <protection/>
    </xf>
    <xf numFmtId="49" fontId="16" fillId="32" borderId="15" xfId="58" applyNumberFormat="1" applyFont="1" applyFill="1" applyBorder="1" applyAlignment="1">
      <alignment horizontal="center"/>
      <protection/>
    </xf>
    <xf numFmtId="173" fontId="20" fillId="0" borderId="0" xfId="0" applyNumberFormat="1" applyFont="1" applyAlignment="1">
      <alignment horizontal="center"/>
    </xf>
    <xf numFmtId="0" fontId="14" fillId="0" borderId="22" xfId="0" applyFont="1" applyFill="1" applyBorder="1" applyAlignment="1">
      <alignment horizontal="center" wrapText="1"/>
    </xf>
    <xf numFmtId="0" fontId="1" fillId="0" borderId="41" xfId="0" applyFont="1" applyBorder="1" applyAlignment="1">
      <alignment horizontal="center" wrapText="1"/>
    </xf>
    <xf numFmtId="0" fontId="20" fillId="33" borderId="10" xfId="0" applyFont="1" applyFill="1" applyBorder="1" applyAlignment="1">
      <alignment horizontal="center" wrapText="1"/>
    </xf>
    <xf numFmtId="0" fontId="1" fillId="0" borderId="41" xfId="0" applyFont="1" applyBorder="1" applyAlignment="1">
      <alignment horizontal="center" vertical="justify" wrapText="1"/>
    </xf>
    <xf numFmtId="0" fontId="1" fillId="0" borderId="41" xfId="0" applyFont="1" applyBorder="1" applyAlignment="1">
      <alignment wrapText="1"/>
    </xf>
    <xf numFmtId="0" fontId="20" fillId="33" borderId="41" xfId="0" applyFont="1" applyFill="1" applyBorder="1" applyAlignment="1">
      <alignment horizontal="center" wrapText="1"/>
    </xf>
    <xf numFmtId="0" fontId="1" fillId="0" borderId="12" xfId="0" applyFont="1" applyBorder="1" applyAlignment="1">
      <alignment horizontal="center" wrapText="1"/>
    </xf>
    <xf numFmtId="9" fontId="10" fillId="32" borderId="0" xfId="0" applyNumberFormat="1" applyFont="1" applyFill="1" applyBorder="1" applyAlignment="1">
      <alignment horizontal="left"/>
    </xf>
    <xf numFmtId="0" fontId="20" fillId="33" borderId="44" xfId="0" applyFont="1" applyFill="1" applyBorder="1" applyAlignment="1">
      <alignment/>
    </xf>
    <xf numFmtId="0" fontId="20" fillId="32" borderId="19" xfId="0" applyFont="1" applyFill="1" applyBorder="1" applyAlignment="1">
      <alignment/>
    </xf>
    <xf numFmtId="0" fontId="20" fillId="33" borderId="64" xfId="0" applyFont="1" applyFill="1" applyBorder="1" applyAlignment="1">
      <alignment/>
    </xf>
    <xf numFmtId="0" fontId="20" fillId="32" borderId="0" xfId="0" applyFont="1" applyFill="1" applyBorder="1" applyAlignment="1">
      <alignment/>
    </xf>
    <xf numFmtId="0" fontId="20" fillId="33" borderId="35" xfId="0" applyFont="1" applyFill="1" applyBorder="1" applyAlignment="1">
      <alignment/>
    </xf>
    <xf numFmtId="0" fontId="20" fillId="32" borderId="20" xfId="0" applyFont="1" applyFill="1" applyBorder="1" applyAlignment="1">
      <alignment/>
    </xf>
    <xf numFmtId="0" fontId="27" fillId="0" borderId="0" xfId="46" applyFont="1" applyAlignment="1" applyProtection="1">
      <alignment horizontal="left"/>
      <protection/>
    </xf>
    <xf numFmtId="0" fontId="41" fillId="0" borderId="0" xfId="46" applyNumberFormat="1" applyFont="1" applyFill="1" applyBorder="1" applyAlignment="1" applyProtection="1">
      <alignment horizontal="center"/>
      <protection/>
    </xf>
    <xf numFmtId="0" fontId="20" fillId="0" borderId="61" xfId="0" applyFont="1" applyBorder="1" applyAlignment="1">
      <alignment horizontal="center"/>
    </xf>
    <xf numFmtId="0" fontId="42" fillId="0" borderId="0" xfId="0" applyFont="1" applyBorder="1" applyAlignment="1">
      <alignment/>
    </xf>
    <xf numFmtId="0" fontId="43" fillId="34" borderId="0" xfId="0" applyFont="1" applyFill="1" applyBorder="1" applyAlignment="1">
      <alignment horizontal="right" vertical="center"/>
    </xf>
    <xf numFmtId="9" fontId="43" fillId="34" borderId="0" xfId="0" applyNumberFormat="1" applyFont="1" applyFill="1" applyBorder="1" applyAlignment="1">
      <alignment horizontal="right" vertical="center"/>
    </xf>
    <xf numFmtId="0" fontId="42" fillId="0" borderId="0" xfId="0" applyFont="1" applyBorder="1" applyAlignment="1">
      <alignment/>
    </xf>
    <xf numFmtId="0" fontId="42" fillId="0" borderId="0" xfId="0" applyFont="1" applyBorder="1" applyAlignment="1">
      <alignment horizontal="center"/>
    </xf>
    <xf numFmtId="0" fontId="20" fillId="0" borderId="65" xfId="0" applyFont="1" applyBorder="1" applyAlignment="1">
      <alignment vertical="top" wrapText="1"/>
    </xf>
    <xf numFmtId="192" fontId="44" fillId="0" borderId="0" xfId="0" applyNumberFormat="1" applyFont="1" applyFill="1" applyBorder="1" applyAlignment="1">
      <alignment horizontal="center" vertical="top" wrapText="1"/>
    </xf>
    <xf numFmtId="17" fontId="42" fillId="0" borderId="0" xfId="0" applyNumberFormat="1" applyFont="1" applyBorder="1" applyAlignment="1">
      <alignment/>
    </xf>
    <xf numFmtId="9" fontId="45" fillId="0" borderId="0" xfId="0" applyNumberFormat="1" applyFont="1" applyBorder="1" applyAlignment="1">
      <alignment/>
    </xf>
    <xf numFmtId="194" fontId="44" fillId="0" borderId="0" xfId="0" applyNumberFormat="1" applyFont="1" applyBorder="1" applyAlignment="1">
      <alignment/>
    </xf>
    <xf numFmtId="193" fontId="42" fillId="0" borderId="0" xfId="0" applyNumberFormat="1" applyFont="1" applyBorder="1" applyAlignment="1">
      <alignment/>
    </xf>
    <xf numFmtId="0" fontId="18" fillId="0" borderId="0" xfId="0" applyFont="1" applyBorder="1" applyAlignment="1">
      <alignment/>
    </xf>
    <xf numFmtId="0" fontId="42" fillId="0" borderId="0" xfId="0" applyFont="1" applyFill="1" applyBorder="1" applyAlignment="1">
      <alignment/>
    </xf>
    <xf numFmtId="0" fontId="42" fillId="0" borderId="0" xfId="0" applyFont="1" applyBorder="1" applyAlignment="1">
      <alignment vertical="top" wrapText="1"/>
    </xf>
    <xf numFmtId="0" fontId="42" fillId="0" borderId="0" xfId="0" applyFont="1" applyBorder="1" applyAlignment="1">
      <alignment vertical="top" wrapText="1" readingOrder="1"/>
    </xf>
    <xf numFmtId="0" fontId="26" fillId="32" borderId="0" xfId="0" applyFont="1" applyFill="1" applyBorder="1" applyAlignment="1">
      <alignment horizontal="center" vertical="center"/>
    </xf>
    <xf numFmtId="0" fontId="26" fillId="32" borderId="0" xfId="0" applyFont="1" applyFill="1" applyBorder="1" applyAlignment="1">
      <alignment vertical="center" wrapText="1"/>
    </xf>
    <xf numFmtId="0" fontId="17" fillId="32" borderId="0" xfId="0" applyFont="1" applyFill="1" applyBorder="1" applyAlignment="1">
      <alignment horizontal="center" vertical="center"/>
    </xf>
    <xf numFmtId="0" fontId="26" fillId="32" borderId="0" xfId="0" applyFont="1" applyFill="1" applyBorder="1" applyAlignment="1">
      <alignment/>
    </xf>
    <xf numFmtId="0" fontId="17" fillId="32" borderId="0" xfId="0" applyFont="1" applyFill="1" applyBorder="1" applyAlignment="1">
      <alignment horizontal="center" vertical="center" wrapText="1"/>
    </xf>
    <xf numFmtId="0" fontId="17" fillId="32" borderId="20" xfId="0" applyFont="1" applyFill="1" applyBorder="1" applyAlignment="1">
      <alignment horizontal="center" vertical="center"/>
    </xf>
    <xf numFmtId="0" fontId="17" fillId="32" borderId="38" xfId="0" applyFont="1" applyFill="1" applyBorder="1" applyAlignment="1">
      <alignment horizontal="center" vertical="center" wrapText="1"/>
    </xf>
    <xf numFmtId="0" fontId="17" fillId="32" borderId="38" xfId="0" applyFont="1" applyFill="1" applyBorder="1" applyAlignment="1">
      <alignment horizontal="center" vertical="center"/>
    </xf>
    <xf numFmtId="0" fontId="26" fillId="32" borderId="44" xfId="0" applyFont="1" applyFill="1" applyBorder="1" applyAlignment="1">
      <alignment horizontal="center" vertical="center"/>
    </xf>
    <xf numFmtId="0" fontId="17" fillId="32" borderId="19" xfId="0" applyFont="1" applyFill="1" applyBorder="1" applyAlignment="1">
      <alignment horizontal="center" vertical="center" wrapText="1"/>
    </xf>
    <xf numFmtId="0" fontId="26" fillId="32" borderId="19" xfId="0" applyFont="1" applyFill="1" applyBorder="1" applyAlignment="1">
      <alignment horizontal="center" vertical="center" wrapText="1"/>
    </xf>
    <xf numFmtId="0" fontId="26" fillId="32" borderId="19" xfId="0" applyFont="1" applyFill="1" applyBorder="1" applyAlignment="1">
      <alignment horizontal="center" vertical="center"/>
    </xf>
    <xf numFmtId="0" fontId="17" fillId="32" borderId="19" xfId="0" applyFont="1" applyFill="1" applyBorder="1" applyAlignment="1">
      <alignment horizontal="left" vertical="center" wrapText="1"/>
    </xf>
    <xf numFmtId="0" fontId="17" fillId="32" borderId="19" xfId="0" applyFont="1" applyFill="1" applyBorder="1" applyAlignment="1">
      <alignment horizontal="center" vertical="center"/>
    </xf>
    <xf numFmtId="0" fontId="26" fillId="32" borderId="17" xfId="0" applyFont="1" applyFill="1" applyBorder="1" applyAlignment="1">
      <alignment horizontal="center" vertical="center"/>
    </xf>
    <xf numFmtId="0" fontId="17" fillId="32" borderId="66" xfId="0" applyFont="1" applyFill="1" applyBorder="1" applyAlignment="1">
      <alignment horizontal="center" vertical="center" wrapText="1"/>
    </xf>
    <xf numFmtId="0" fontId="17" fillId="32" borderId="0" xfId="0" applyFont="1" applyFill="1" applyBorder="1" applyAlignment="1">
      <alignment horizontal="left" vertical="center" wrapText="1"/>
    </xf>
    <xf numFmtId="0" fontId="17" fillId="32" borderId="66" xfId="0" applyFont="1" applyFill="1" applyBorder="1" applyAlignment="1">
      <alignment horizontal="center" vertical="center"/>
    </xf>
    <xf numFmtId="0" fontId="17" fillId="32" borderId="0" xfId="0" applyFont="1" applyFill="1" applyBorder="1" applyAlignment="1">
      <alignment vertical="center" wrapText="1"/>
    </xf>
    <xf numFmtId="0" fontId="17" fillId="32" borderId="66" xfId="0" applyFont="1" applyFill="1" applyBorder="1" applyAlignment="1">
      <alignment vertical="center" wrapText="1"/>
    </xf>
    <xf numFmtId="0" fontId="17" fillId="32" borderId="48" xfId="0" applyFont="1" applyFill="1" applyBorder="1" applyAlignment="1">
      <alignment horizontal="center" vertical="center"/>
    </xf>
    <xf numFmtId="173" fontId="17" fillId="32" borderId="15" xfId="0" applyNumberFormat="1" applyFont="1" applyFill="1" applyBorder="1" applyAlignment="1">
      <alignment horizontal="center" vertical="center"/>
    </xf>
    <xf numFmtId="0" fontId="17" fillId="0" borderId="37" xfId="0" applyFont="1" applyFill="1" applyBorder="1" applyAlignment="1">
      <alignment horizontal="center" vertical="center" wrapText="1"/>
    </xf>
    <xf numFmtId="173" fontId="17" fillId="32" borderId="37" xfId="0" applyNumberFormat="1" applyFont="1" applyFill="1" applyBorder="1" applyAlignment="1">
      <alignment horizontal="center" vertical="center"/>
    </xf>
    <xf numFmtId="177" fontId="9" fillId="32" borderId="37" xfId="0" applyNumberFormat="1" applyFont="1" applyFill="1" applyBorder="1" applyAlignment="1">
      <alignment horizontal="center" vertical="center"/>
    </xf>
    <xf numFmtId="0" fontId="18" fillId="0" borderId="62" xfId="0" applyFont="1" applyBorder="1" applyAlignment="1">
      <alignment horizontal="center"/>
    </xf>
    <xf numFmtId="0" fontId="18" fillId="0" borderId="61" xfId="0" applyFont="1" applyBorder="1" applyAlignment="1">
      <alignment horizontal="center"/>
    </xf>
    <xf numFmtId="0" fontId="18" fillId="0" borderId="57" xfId="0" applyFont="1" applyBorder="1" applyAlignment="1">
      <alignment horizontal="center"/>
    </xf>
    <xf numFmtId="0" fontId="18" fillId="0" borderId="60" xfId="0" applyFont="1" applyBorder="1" applyAlignment="1">
      <alignment horizontal="center"/>
    </xf>
    <xf numFmtId="0" fontId="0" fillId="0" borderId="0" xfId="0" applyAlignment="1">
      <alignment vertical="top" wrapText="1"/>
    </xf>
    <xf numFmtId="0" fontId="0" fillId="0" borderId="0" xfId="0" applyAlignment="1">
      <alignment horizontal="center" vertical="top" wrapText="1"/>
    </xf>
    <xf numFmtId="0" fontId="7" fillId="0" borderId="0" xfId="0" applyFont="1" applyBorder="1" applyAlignment="1">
      <alignment horizontal="center" vertical="top" wrapText="1"/>
    </xf>
    <xf numFmtId="0" fontId="47" fillId="0" borderId="0" xfId="0" applyFont="1" applyBorder="1" applyAlignment="1">
      <alignment/>
    </xf>
    <xf numFmtId="196" fontId="44" fillId="0" borderId="0" xfId="0" applyNumberFormat="1" applyFont="1" applyFill="1" applyBorder="1" applyAlignment="1">
      <alignment horizontal="center" vertical="top" wrapText="1"/>
    </xf>
    <xf numFmtId="0" fontId="42" fillId="0" borderId="0" xfId="0" applyFont="1" applyAlignment="1">
      <alignment/>
    </xf>
    <xf numFmtId="0" fontId="0" fillId="0" borderId="37"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47" xfId="0" applyBorder="1" applyAlignment="1">
      <alignment horizontal="center" vertical="top" wrapText="1"/>
    </xf>
    <xf numFmtId="0" fontId="0" fillId="0" borderId="41" xfId="0" applyBorder="1" applyAlignment="1">
      <alignment horizontal="center" vertical="top" wrapText="1"/>
    </xf>
    <xf numFmtId="0" fontId="7" fillId="0" borderId="0" xfId="0" applyFont="1" applyAlignment="1">
      <alignment horizontal="center" vertical="top" wrapText="1"/>
    </xf>
    <xf numFmtId="0" fontId="0" fillId="0" borderId="39" xfId="0" applyBorder="1" applyAlignment="1">
      <alignment horizontal="center" vertical="top" wrapText="1"/>
    </xf>
    <xf numFmtId="0" fontId="0" fillId="0" borderId="48" xfId="0" applyBorder="1" applyAlignment="1">
      <alignment horizontal="center" vertical="top" wrapText="1"/>
    </xf>
    <xf numFmtId="0" fontId="0" fillId="0" borderId="67" xfId="0" applyBorder="1" applyAlignment="1">
      <alignment horizontal="center" vertical="top" wrapText="1"/>
    </xf>
    <xf numFmtId="0" fontId="0" fillId="0" borderId="68" xfId="0" applyBorder="1" applyAlignment="1">
      <alignment horizontal="center" vertical="top" wrapText="1"/>
    </xf>
    <xf numFmtId="0" fontId="0" fillId="0" borderId="69" xfId="0" applyBorder="1" applyAlignment="1">
      <alignment vertical="top" wrapText="1"/>
    </xf>
    <xf numFmtId="0" fontId="0" fillId="0" borderId="66" xfId="0" applyBorder="1" applyAlignment="1">
      <alignment horizontal="center" vertical="top" wrapText="1"/>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69" xfId="0" applyBorder="1" applyAlignment="1">
      <alignment horizontal="center" vertical="top" wrapText="1"/>
    </xf>
    <xf numFmtId="0" fontId="0" fillId="0" borderId="43" xfId="0" applyBorder="1" applyAlignment="1">
      <alignment horizontal="center" vertical="top" wrapText="1"/>
    </xf>
    <xf numFmtId="0" fontId="0" fillId="0" borderId="37" xfId="0" applyBorder="1" applyAlignment="1">
      <alignment vertical="top" wrapText="1"/>
    </xf>
    <xf numFmtId="0" fontId="0" fillId="0" borderId="52" xfId="0" applyBorder="1" applyAlignment="1">
      <alignment vertical="top" wrapText="1"/>
    </xf>
    <xf numFmtId="0" fontId="0" fillId="0" borderId="38" xfId="0" applyBorder="1" applyAlignment="1">
      <alignment vertical="top" wrapText="1"/>
    </xf>
    <xf numFmtId="0" fontId="0" fillId="0" borderId="38" xfId="0" applyBorder="1" applyAlignment="1">
      <alignment horizontal="center" vertical="top" wrapText="1"/>
    </xf>
    <xf numFmtId="0" fontId="0" fillId="0" borderId="72" xfId="0" applyBorder="1" applyAlignment="1">
      <alignment horizontal="center" vertical="top" wrapText="1"/>
    </xf>
    <xf numFmtId="0" fontId="0" fillId="0" borderId="46" xfId="0" applyFont="1" applyBorder="1" applyAlignment="1">
      <alignment vertical="top" wrapText="1"/>
    </xf>
    <xf numFmtId="0" fontId="0" fillId="0" borderId="42" xfId="0" applyBorder="1" applyAlignment="1">
      <alignment horizontal="center" vertical="top" wrapText="1"/>
    </xf>
    <xf numFmtId="0" fontId="0" fillId="0" borderId="15" xfId="0" applyBorder="1" applyAlignment="1">
      <alignment vertical="top" wrapText="1"/>
    </xf>
    <xf numFmtId="0" fontId="0" fillId="0" borderId="73" xfId="0" applyBorder="1" applyAlignment="1">
      <alignment horizontal="center" vertical="top" wrapText="1"/>
    </xf>
    <xf numFmtId="0" fontId="0" fillId="0" borderId="0" xfId="0" applyBorder="1" applyAlignment="1">
      <alignment vertical="top" wrapText="1"/>
    </xf>
    <xf numFmtId="0" fontId="0" fillId="0" borderId="15" xfId="0" applyFont="1" applyBorder="1" applyAlignment="1">
      <alignment vertical="top" wrapText="1"/>
    </xf>
    <xf numFmtId="0" fontId="0" fillId="0" borderId="66" xfId="0" applyBorder="1" applyAlignment="1">
      <alignment vertical="top" wrapText="1"/>
    </xf>
    <xf numFmtId="0" fontId="0" fillId="0" borderId="25" xfId="0" applyFont="1" applyBorder="1" applyAlignment="1">
      <alignment horizontal="justify"/>
    </xf>
    <xf numFmtId="173" fontId="9" fillId="0" borderId="51" xfId="0" applyNumberFormat="1" applyFont="1" applyBorder="1" applyAlignment="1">
      <alignment/>
    </xf>
    <xf numFmtId="173" fontId="9" fillId="0" borderId="47" xfId="0" applyNumberFormat="1" applyFont="1" applyBorder="1" applyAlignment="1">
      <alignment/>
    </xf>
    <xf numFmtId="0" fontId="0" fillId="0" borderId="25" xfId="0" applyFont="1" applyBorder="1" applyAlignment="1">
      <alignment horizontal="justify" wrapText="1"/>
    </xf>
    <xf numFmtId="0" fontId="0" fillId="0" borderId="46" xfId="0" applyFont="1" applyBorder="1" applyAlignment="1">
      <alignment horizontal="justify" wrapText="1"/>
    </xf>
    <xf numFmtId="0" fontId="20" fillId="32" borderId="11" xfId="0" applyFont="1" applyFill="1" applyBorder="1" applyAlignment="1">
      <alignment/>
    </xf>
    <xf numFmtId="0" fontId="20" fillId="32" borderId="13" xfId="0" applyFont="1" applyFill="1" applyBorder="1" applyAlignment="1">
      <alignment horizontal="center" vertical="justify" wrapText="1"/>
    </xf>
    <xf numFmtId="0" fontId="14" fillId="32" borderId="13" xfId="0" applyFont="1" applyFill="1" applyBorder="1" applyAlignment="1">
      <alignment horizontal="center" vertical="justify" wrapText="1"/>
    </xf>
    <xf numFmtId="0" fontId="40" fillId="32" borderId="13" xfId="0" applyFont="1" applyFill="1" applyBorder="1" applyAlignment="1">
      <alignment horizontal="center" vertical="justify" wrapText="1"/>
    </xf>
    <xf numFmtId="0" fontId="14" fillId="32" borderId="13" xfId="0" applyFont="1" applyFill="1" applyBorder="1" applyAlignment="1">
      <alignment horizontal="center"/>
    </xf>
    <xf numFmtId="0" fontId="20" fillId="32" borderId="13" xfId="0" applyFont="1" applyFill="1" applyBorder="1" applyAlignment="1">
      <alignment/>
    </xf>
    <xf numFmtId="0" fontId="20" fillId="32" borderId="13" xfId="49" applyFont="1" applyFill="1" applyBorder="1" applyAlignment="1" applyProtection="1">
      <alignment/>
      <protection/>
    </xf>
    <xf numFmtId="0" fontId="1" fillId="32" borderId="74" xfId="61" applyFont="1" applyFill="1" applyBorder="1" applyAlignment="1">
      <alignment horizontal="justify" vertical="center" wrapText="1"/>
      <protection/>
    </xf>
    <xf numFmtId="0" fontId="19" fillId="0" borderId="13" xfId="58" applyFont="1" applyBorder="1" applyAlignment="1">
      <alignment horizontal="center" wrapText="1"/>
      <protection/>
    </xf>
    <xf numFmtId="0" fontId="48" fillId="0" borderId="13" xfId="58" applyFont="1" applyBorder="1" applyAlignment="1">
      <alignment horizontal="right" wrapText="1"/>
      <protection/>
    </xf>
    <xf numFmtId="0" fontId="16" fillId="0" borderId="13" xfId="58" applyFont="1" applyBorder="1" applyAlignment="1">
      <alignment horizontal="center" wrapText="1"/>
      <protection/>
    </xf>
    <xf numFmtId="0" fontId="29" fillId="0" borderId="13" xfId="58" applyFont="1" applyBorder="1" applyAlignment="1">
      <alignment horizontal="center" wrapText="1"/>
      <protection/>
    </xf>
    <xf numFmtId="0" fontId="16" fillId="0" borderId="14" xfId="58" applyFont="1" applyBorder="1" applyAlignment="1">
      <alignment horizontal="center" wrapText="1"/>
      <protection/>
    </xf>
    <xf numFmtId="0" fontId="16" fillId="0" borderId="10" xfId="58" applyFont="1" applyBorder="1" applyAlignment="1">
      <alignment horizontal="right" wrapText="1"/>
      <protection/>
    </xf>
    <xf numFmtId="182" fontId="9" fillId="0" borderId="15" xfId="58" applyNumberFormat="1" applyFont="1" applyBorder="1">
      <alignment/>
      <protection/>
    </xf>
    <xf numFmtId="0" fontId="42" fillId="0" borderId="0" xfId="0" applyFont="1" applyFill="1" applyAlignment="1">
      <alignment/>
    </xf>
    <xf numFmtId="0" fontId="13" fillId="0" borderId="75" xfId="0" applyFont="1" applyFill="1" applyBorder="1" applyAlignment="1">
      <alignment horizontal="center" vertical="top" wrapText="1"/>
    </xf>
    <xf numFmtId="174" fontId="15" fillId="0" borderId="76" xfId="0" applyNumberFormat="1" applyFont="1" applyFill="1" applyBorder="1" applyAlignment="1">
      <alignment horizontal="center"/>
    </xf>
    <xf numFmtId="0" fontId="12" fillId="0" borderId="76" xfId="0" applyFont="1" applyFill="1" applyBorder="1" applyAlignment="1">
      <alignment/>
    </xf>
    <xf numFmtId="174" fontId="15" fillId="0" borderId="77" xfId="0" applyNumberFormat="1" applyFont="1" applyFill="1" applyBorder="1" applyAlignment="1">
      <alignment horizontal="center"/>
    </xf>
    <xf numFmtId="0" fontId="0" fillId="0" borderId="0" xfId="0" applyFont="1" applyFill="1" applyAlignment="1">
      <alignment/>
    </xf>
    <xf numFmtId="9" fontId="0" fillId="0" borderId="0" xfId="0" applyNumberFormat="1" applyFont="1" applyFill="1" applyAlignment="1">
      <alignment/>
    </xf>
    <xf numFmtId="0" fontId="99" fillId="0" borderId="0" xfId="0" applyFont="1" applyFill="1" applyAlignment="1">
      <alignment/>
    </xf>
    <xf numFmtId="0" fontId="13" fillId="0" borderId="78" xfId="61" applyFont="1" applyFill="1" applyBorder="1" applyAlignment="1">
      <alignment vertical="center" wrapText="1"/>
      <protection/>
    </xf>
    <xf numFmtId="193" fontId="7" fillId="0" borderId="79" xfId="0" applyNumberFormat="1" applyFont="1" applyBorder="1" applyAlignment="1">
      <alignment horizontal="center" vertical="top" wrapText="1"/>
    </xf>
    <xf numFmtId="0" fontId="12" fillId="0" borderId="79" xfId="0" applyFont="1" applyFill="1" applyBorder="1" applyAlignment="1">
      <alignment/>
    </xf>
    <xf numFmtId="196" fontId="9" fillId="0" borderId="80" xfId="0" applyNumberFormat="1" applyFont="1" applyFill="1" applyBorder="1" applyAlignment="1">
      <alignment horizontal="center" vertical="top" wrapText="1"/>
    </xf>
    <xf numFmtId="196" fontId="7" fillId="0" borderId="80" xfId="0" applyNumberFormat="1" applyFont="1" applyFill="1" applyBorder="1" applyAlignment="1">
      <alignment horizontal="center" vertical="top" wrapText="1"/>
    </xf>
    <xf numFmtId="0" fontId="0" fillId="0" borderId="78" xfId="61" applyFont="1" applyFill="1" applyBorder="1" applyAlignment="1">
      <alignment horizontal="justify" vertical="center" wrapText="1"/>
      <protection/>
    </xf>
    <xf numFmtId="193" fontId="15" fillId="0" borderId="80" xfId="0" applyNumberFormat="1" applyFont="1" applyBorder="1" applyAlignment="1">
      <alignment horizontal="center" vertical="top" wrapText="1"/>
    </xf>
    <xf numFmtId="0" fontId="0" fillId="0" borderId="81" xfId="61" applyFont="1" applyFill="1" applyBorder="1" applyAlignment="1">
      <alignment horizontal="justify" vertical="center" wrapText="1"/>
      <protection/>
    </xf>
    <xf numFmtId="193" fontId="7" fillId="0" borderId="82" xfId="0" applyNumberFormat="1" applyFont="1" applyBorder="1" applyAlignment="1">
      <alignment horizontal="center" vertical="top" wrapText="1"/>
    </xf>
    <xf numFmtId="0" fontId="12" fillId="0" borderId="82" xfId="0" applyFont="1" applyFill="1" applyBorder="1" applyAlignment="1">
      <alignment/>
    </xf>
    <xf numFmtId="193" fontId="15" fillId="0" borderId="83" xfId="0" applyNumberFormat="1" applyFont="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left" wrapText="1"/>
    </xf>
    <xf numFmtId="174" fontId="15" fillId="0" borderId="0" xfId="0" applyNumberFormat="1" applyFont="1" applyFill="1" applyBorder="1" applyAlignment="1">
      <alignment horizontal="center"/>
    </xf>
    <xf numFmtId="0" fontId="7" fillId="0" borderId="55" xfId="0" applyFont="1" applyFill="1" applyBorder="1" applyAlignment="1">
      <alignment horizontal="center"/>
    </xf>
    <xf numFmtId="0" fontId="12" fillId="0" borderId="84" xfId="0" applyFont="1" applyFill="1" applyBorder="1" applyAlignment="1">
      <alignment/>
    </xf>
    <xf numFmtId="0" fontId="12" fillId="0" borderId="56" xfId="0" applyFont="1" applyFill="1" applyBorder="1" applyAlignment="1">
      <alignment/>
    </xf>
    <xf numFmtId="0" fontId="0" fillId="0" borderId="78" xfId="0" applyFont="1" applyFill="1" applyBorder="1" applyAlignment="1">
      <alignment wrapText="1"/>
    </xf>
    <xf numFmtId="0" fontId="0" fillId="0" borderId="79" xfId="0" applyFont="1" applyFill="1" applyBorder="1" applyAlignment="1">
      <alignment/>
    </xf>
    <xf numFmtId="0" fontId="0" fillId="0" borderId="80" xfId="0" applyFont="1" applyFill="1" applyBorder="1" applyAlignment="1">
      <alignment/>
    </xf>
    <xf numFmtId="0" fontId="0" fillId="0" borderId="0" xfId="0" applyFont="1" applyAlignment="1">
      <alignment/>
    </xf>
    <xf numFmtId="0" fontId="0" fillId="0" borderId="85" xfId="0" applyFont="1" applyFill="1" applyBorder="1" applyAlignment="1">
      <alignment/>
    </xf>
    <xf numFmtId="0" fontId="0" fillId="0" borderId="86" xfId="0" applyFont="1" applyFill="1" applyBorder="1" applyAlignment="1">
      <alignment/>
    </xf>
    <xf numFmtId="0" fontId="0" fillId="0" borderId="81" xfId="0" applyFont="1" applyFill="1" applyBorder="1" applyAlignment="1">
      <alignment wrapText="1"/>
    </xf>
    <xf numFmtId="0" fontId="0" fillId="0" borderId="83" xfId="0" applyFont="1" applyFill="1" applyBorder="1" applyAlignment="1">
      <alignment/>
    </xf>
    <xf numFmtId="0" fontId="0" fillId="0" borderId="11" xfId="0" applyFont="1" applyFill="1" applyBorder="1" applyAlignment="1">
      <alignment vertical="top" wrapText="1"/>
    </xf>
    <xf numFmtId="0" fontId="12" fillId="0" borderId="62" xfId="0" applyFont="1" applyFill="1" applyBorder="1" applyAlignment="1">
      <alignment vertical="top" wrapText="1"/>
    </xf>
    <xf numFmtId="9" fontId="12" fillId="0" borderId="0" xfId="0" applyNumberFormat="1" applyFont="1" applyAlignment="1">
      <alignment/>
    </xf>
    <xf numFmtId="0" fontId="12" fillId="0" borderId="61" xfId="0" applyFont="1" applyFill="1" applyBorder="1" applyAlignment="1">
      <alignment vertical="top" wrapText="1"/>
    </xf>
    <xf numFmtId="0" fontId="12" fillId="0" borderId="0" xfId="0" applyFont="1" applyFill="1" applyBorder="1" applyAlignment="1">
      <alignment vertical="top" wrapText="1"/>
    </xf>
    <xf numFmtId="0" fontId="20" fillId="0" borderId="87" xfId="0" applyFont="1" applyBorder="1" applyAlignment="1">
      <alignment vertical="top" wrapText="1"/>
    </xf>
    <xf numFmtId="0" fontId="13" fillId="0" borderId="88" xfId="0" applyFont="1" applyFill="1" applyBorder="1" applyAlignment="1">
      <alignment horizontal="center" vertical="top" wrapText="1"/>
    </xf>
    <xf numFmtId="0" fontId="0" fillId="0" borderId="76" xfId="0" applyFont="1" applyBorder="1" applyAlignment="1">
      <alignment/>
    </xf>
    <xf numFmtId="0" fontId="13" fillId="0" borderId="7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 fillId="0" borderId="89" xfId="0" applyFont="1" applyBorder="1" applyAlignment="1">
      <alignment vertical="top" wrapText="1"/>
    </xf>
    <xf numFmtId="0" fontId="0" fillId="0" borderId="90" xfId="0" applyFont="1" applyFill="1" applyBorder="1" applyAlignment="1">
      <alignment horizontal="center" vertical="top" wrapText="1"/>
    </xf>
    <xf numFmtId="0" fontId="0" fillId="0" borderId="79" xfId="0" applyFont="1" applyBorder="1" applyAlignment="1">
      <alignment/>
    </xf>
    <xf numFmtId="0" fontId="0" fillId="0" borderId="80" xfId="0" applyFont="1" applyFill="1" applyBorder="1" applyAlignment="1">
      <alignment horizontal="center" vertical="top" wrapText="1"/>
    </xf>
    <xf numFmtId="0" fontId="0" fillId="0" borderId="0" xfId="0" applyFont="1" applyFill="1" applyBorder="1" applyAlignment="1">
      <alignment horizontal="center" vertical="top" wrapText="1"/>
    </xf>
    <xf numFmtId="196" fontId="7" fillId="0" borderId="90" xfId="0" applyNumberFormat="1" applyFont="1" applyFill="1" applyBorder="1" applyAlignment="1">
      <alignment horizontal="center" vertical="top" wrapText="1"/>
    </xf>
    <xf numFmtId="196" fontId="7" fillId="0" borderId="0" xfId="0" applyNumberFormat="1" applyFont="1" applyFill="1" applyBorder="1" applyAlignment="1">
      <alignment horizontal="center" vertical="top" wrapText="1"/>
    </xf>
    <xf numFmtId="0" fontId="1" fillId="0" borderId="91" xfId="0" applyFont="1" applyBorder="1" applyAlignment="1">
      <alignment vertical="top" wrapText="1"/>
    </xf>
    <xf numFmtId="0" fontId="7" fillId="0" borderId="92" xfId="0" applyFont="1" applyFill="1" applyBorder="1" applyAlignment="1">
      <alignment horizontal="center" vertical="top" wrapText="1"/>
    </xf>
    <xf numFmtId="0" fontId="0" fillId="0" borderId="93" xfId="0" applyFont="1" applyFill="1" applyBorder="1" applyAlignment="1">
      <alignment/>
    </xf>
    <xf numFmtId="0" fontId="7" fillId="0" borderId="15" xfId="0" applyFont="1" applyFill="1" applyBorder="1" applyAlignment="1">
      <alignment horizontal="center" vertical="top" wrapText="1"/>
    </xf>
    <xf numFmtId="196" fontId="7" fillId="0" borderId="23"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9" fontId="12" fillId="0" borderId="0" xfId="0" applyNumberFormat="1" applyFont="1" applyFill="1" applyAlignment="1">
      <alignment/>
    </xf>
    <xf numFmtId="196" fontId="7" fillId="0" borderId="30" xfId="0" applyNumberFormat="1" applyFont="1" applyFill="1" applyBorder="1" applyAlignment="1">
      <alignment horizontal="center" vertical="top" wrapText="1"/>
    </xf>
    <xf numFmtId="193" fontId="7" fillId="0" borderId="0" xfId="0" applyNumberFormat="1" applyFont="1" applyBorder="1" applyAlignment="1">
      <alignment horizontal="center" vertical="top" wrapText="1"/>
    </xf>
    <xf numFmtId="193" fontId="15" fillId="0" borderId="0" xfId="0" applyNumberFormat="1" applyFont="1" applyBorder="1" applyAlignment="1">
      <alignment horizontal="center" vertical="top" wrapText="1"/>
    </xf>
    <xf numFmtId="0" fontId="44"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ont="1" applyFill="1" applyBorder="1" applyAlignment="1">
      <alignment horizontal="center"/>
    </xf>
    <xf numFmtId="196" fontId="0" fillId="0" borderId="0" xfId="0" applyNumberFormat="1" applyFont="1" applyFill="1" applyBorder="1" applyAlignment="1">
      <alignment/>
    </xf>
    <xf numFmtId="0" fontId="20" fillId="33" borderId="0" xfId="0" applyFont="1" applyFill="1" applyBorder="1" applyAlignment="1">
      <alignment/>
    </xf>
    <xf numFmtId="0" fontId="0" fillId="0" borderId="13" xfId="0" applyFont="1" applyBorder="1" applyAlignment="1">
      <alignment wrapText="1"/>
    </xf>
    <xf numFmtId="0" fontId="15" fillId="0" borderId="0" xfId="0" applyFont="1" applyAlignment="1">
      <alignment horizontal="center"/>
    </xf>
    <xf numFmtId="1" fontId="0" fillId="0" borderId="0" xfId="0" applyNumberFormat="1" applyFont="1" applyAlignment="1">
      <alignment/>
    </xf>
    <xf numFmtId="180" fontId="0" fillId="0" borderId="0" xfId="0" applyNumberFormat="1" applyFont="1" applyAlignment="1">
      <alignment horizontal="right"/>
    </xf>
    <xf numFmtId="0" fontId="7" fillId="0" borderId="0" xfId="0" applyFont="1" applyAlignment="1">
      <alignment wrapText="1"/>
    </xf>
    <xf numFmtId="0" fontId="7" fillId="0" borderId="0" xfId="0" applyFont="1" applyAlignment="1">
      <alignment horizontal="center"/>
    </xf>
    <xf numFmtId="0" fontId="7" fillId="33" borderId="11" xfId="0" applyFont="1" applyFill="1" applyBorder="1" applyAlignment="1">
      <alignment horizontal="center"/>
    </xf>
    <xf numFmtId="0" fontId="0" fillId="0" borderId="41" xfId="0" applyFont="1" applyBorder="1" applyAlignment="1">
      <alignment/>
    </xf>
    <xf numFmtId="0" fontId="7" fillId="0" borderId="13" xfId="0" applyFont="1" applyBorder="1" applyAlignment="1">
      <alignment horizontal="center"/>
    </xf>
    <xf numFmtId="167" fontId="7" fillId="0" borderId="13" xfId="0" applyNumberFormat="1" applyFont="1" applyBorder="1" applyAlignment="1">
      <alignment horizontal="center"/>
    </xf>
    <xf numFmtId="0" fontId="15" fillId="0" borderId="13" xfId="0" applyFont="1" applyBorder="1" applyAlignment="1">
      <alignment horizontal="center"/>
    </xf>
    <xf numFmtId="0" fontId="0" fillId="0" borderId="12" xfId="0" applyFont="1" applyBorder="1" applyAlignment="1">
      <alignment/>
    </xf>
    <xf numFmtId="0" fontId="7" fillId="0" borderId="14" xfId="0" applyFont="1" applyBorder="1" applyAlignment="1">
      <alignment horizontal="center"/>
    </xf>
    <xf numFmtId="0" fontId="15" fillId="0" borderId="14" xfId="0" applyFont="1" applyBorder="1" applyAlignment="1">
      <alignment horizontal="center"/>
    </xf>
    <xf numFmtId="0" fontId="15" fillId="0" borderId="32" xfId="0" applyFont="1" applyBorder="1" applyAlignment="1">
      <alignment horizontal="center"/>
    </xf>
    <xf numFmtId="0" fontId="13" fillId="33" borderId="11" xfId="0" applyFont="1" applyFill="1" applyBorder="1" applyAlignment="1">
      <alignment/>
    </xf>
    <xf numFmtId="0" fontId="7" fillId="0" borderId="11" xfId="0" applyFont="1" applyBorder="1" applyAlignment="1">
      <alignment horizontal="center"/>
    </xf>
    <xf numFmtId="167" fontId="7" fillId="0" borderId="11" xfId="0" applyNumberFormat="1"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15" fillId="0" borderId="34" xfId="0" applyFont="1" applyBorder="1" applyAlignment="1">
      <alignment horizontal="center"/>
    </xf>
    <xf numFmtId="0" fontId="0" fillId="0" borderId="12" xfId="0" applyFont="1" applyBorder="1" applyAlignment="1">
      <alignment wrapText="1"/>
    </xf>
    <xf numFmtId="0" fontId="7" fillId="0" borderId="42" xfId="0" applyFont="1" applyBorder="1" applyAlignment="1">
      <alignment horizontal="center"/>
    </xf>
    <xf numFmtId="0" fontId="15" fillId="0" borderId="42" xfId="0" applyFont="1" applyBorder="1" applyAlignment="1">
      <alignment horizontal="center"/>
    </xf>
    <xf numFmtId="0" fontId="0" fillId="0" borderId="14" xfId="0" applyFont="1" applyBorder="1" applyAlignment="1">
      <alignment wrapText="1"/>
    </xf>
    <xf numFmtId="0" fontId="7" fillId="0" borderId="15" xfId="0" applyFont="1" applyBorder="1" applyAlignment="1">
      <alignment horizontal="center"/>
    </xf>
    <xf numFmtId="167" fontId="7" fillId="0" borderId="15" xfId="0" applyNumberFormat="1" applyFont="1" applyBorder="1" applyAlignment="1">
      <alignment horizontal="center"/>
    </xf>
    <xf numFmtId="0" fontId="0" fillId="0" borderId="15" xfId="0" applyFont="1" applyBorder="1" applyAlignment="1">
      <alignment/>
    </xf>
    <xf numFmtId="0" fontId="7" fillId="0" borderId="0" xfId="0" applyFont="1" applyBorder="1" applyAlignment="1">
      <alignment horizontal="center"/>
    </xf>
    <xf numFmtId="0" fontId="15" fillId="0" borderId="0" xfId="0" applyFont="1" applyBorder="1" applyAlignment="1">
      <alignment horizontal="center"/>
    </xf>
    <xf numFmtId="9" fontId="15" fillId="0" borderId="0" xfId="0" applyNumberFormat="1" applyFont="1" applyAlignment="1">
      <alignment horizontal="center"/>
    </xf>
    <xf numFmtId="167" fontId="7" fillId="0" borderId="0" xfId="0" applyNumberFormat="1" applyFont="1" applyBorder="1" applyAlignment="1">
      <alignment horizontal="center"/>
    </xf>
    <xf numFmtId="0" fontId="15" fillId="0" borderId="0" xfId="0" applyFont="1" applyAlignment="1">
      <alignment/>
    </xf>
    <xf numFmtId="177" fontId="9" fillId="0" borderId="37" xfId="58" applyNumberFormat="1" applyFont="1" applyBorder="1">
      <alignment/>
      <protection/>
    </xf>
    <xf numFmtId="0" fontId="14" fillId="32" borderId="13" xfId="46" applyFont="1" applyFill="1" applyBorder="1" applyAlignment="1" applyProtection="1">
      <alignment/>
      <protection/>
    </xf>
    <xf numFmtId="0" fontId="14" fillId="0" borderId="0" xfId="46" applyFont="1" applyAlignment="1" applyProtection="1">
      <alignment/>
      <protection/>
    </xf>
    <xf numFmtId="0" fontId="14" fillId="32" borderId="14" xfId="46" applyFont="1" applyFill="1" applyBorder="1" applyAlignment="1" applyProtection="1">
      <alignment/>
      <protection/>
    </xf>
    <xf numFmtId="0" fontId="17" fillId="32" borderId="32" xfId="0" applyFont="1" applyFill="1" applyBorder="1" applyAlignment="1">
      <alignment horizontal="center" vertical="center" wrapText="1"/>
    </xf>
    <xf numFmtId="0" fontId="14" fillId="0" borderId="64"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33" xfId="61" applyFont="1" applyFill="1" applyBorder="1" applyAlignment="1">
      <alignment horizontal="justify" vertical="center" wrapText="1"/>
      <protection/>
    </xf>
    <xf numFmtId="0" fontId="0" fillId="32" borderId="46" xfId="0" applyFont="1" applyFill="1" applyBorder="1" applyAlignment="1">
      <alignment horizontal="justify" vertical="justify" wrapText="1"/>
    </xf>
    <xf numFmtId="0" fontId="18" fillId="0" borderId="0" xfId="0" applyFont="1" applyAlignment="1">
      <alignment/>
    </xf>
    <xf numFmtId="177" fontId="7" fillId="0" borderId="23" xfId="0" applyNumberFormat="1" applyFont="1" applyBorder="1" applyAlignment="1">
      <alignment horizontal="center"/>
    </xf>
    <xf numFmtId="177" fontId="7" fillId="0" borderId="11" xfId="0" applyNumberFormat="1" applyFont="1" applyBorder="1" applyAlignment="1">
      <alignment horizontal="center"/>
    </xf>
    <xf numFmtId="177" fontId="7" fillId="0" borderId="15" xfId="0" applyNumberFormat="1" applyFont="1" applyBorder="1" applyAlignment="1">
      <alignment horizontal="center" wrapText="1"/>
    </xf>
    <xf numFmtId="0" fontId="7" fillId="0" borderId="22" xfId="0" applyFont="1" applyFill="1" applyBorder="1" applyAlignment="1">
      <alignment horizontal="left" wrapText="1"/>
    </xf>
    <xf numFmtId="0" fontId="0" fillId="0" borderId="10" xfId="0" applyFont="1" applyFill="1" applyBorder="1" applyAlignment="1">
      <alignment horizontal="left" wrapText="1"/>
    </xf>
    <xf numFmtId="177" fontId="7" fillId="0" borderId="23" xfId="0" applyNumberFormat="1" applyFont="1" applyBorder="1" applyAlignment="1">
      <alignment horizontal="right"/>
    </xf>
    <xf numFmtId="182" fontId="9" fillId="33" borderId="24" xfId="0" applyNumberFormat="1" applyFont="1" applyFill="1" applyBorder="1" applyAlignment="1">
      <alignment/>
    </xf>
    <xf numFmtId="0" fontId="0" fillId="0" borderId="31" xfId="61" applyFont="1" applyFill="1" applyBorder="1" applyAlignment="1">
      <alignment vertical="center" wrapText="1"/>
      <protection/>
    </xf>
    <xf numFmtId="0" fontId="0" fillId="0" borderId="25" xfId="61" applyFont="1" applyFill="1" applyBorder="1" applyAlignment="1">
      <alignment vertical="center" wrapText="1"/>
      <protection/>
    </xf>
    <xf numFmtId="177" fontId="7" fillId="0" borderId="29" xfId="63" applyNumberFormat="1" applyFont="1" applyFill="1" applyBorder="1" applyAlignment="1">
      <alignment horizontal="center" wrapText="1"/>
    </xf>
    <xf numFmtId="177" fontId="7" fillId="0" borderId="30" xfId="63" applyNumberFormat="1" applyFont="1" applyFill="1" applyBorder="1" applyAlignment="1">
      <alignment horizontal="center" wrapText="1"/>
    </xf>
    <xf numFmtId="177" fontId="16" fillId="0" borderId="23" xfId="0" applyNumberFormat="1" applyFont="1" applyBorder="1" applyAlignment="1">
      <alignment horizontal="center"/>
    </xf>
    <xf numFmtId="177" fontId="9" fillId="0" borderId="23" xfId="0" applyNumberFormat="1" applyFont="1" applyBorder="1" applyAlignment="1">
      <alignment horizontal="center"/>
    </xf>
    <xf numFmtId="0" fontId="0" fillId="0" borderId="46" xfId="61" applyFont="1" applyFill="1" applyBorder="1" applyAlignment="1">
      <alignment vertical="center" wrapText="1"/>
      <protection/>
    </xf>
    <xf numFmtId="9" fontId="18" fillId="0" borderId="0" xfId="0" applyNumberFormat="1" applyFont="1" applyAlignment="1">
      <alignment/>
    </xf>
    <xf numFmtId="0" fontId="12" fillId="0" borderId="0" xfId="0" applyFont="1" applyAlignment="1">
      <alignment/>
    </xf>
    <xf numFmtId="0" fontId="7" fillId="0" borderId="31" xfId="61" applyFont="1" applyFill="1" applyBorder="1" applyAlignment="1">
      <alignment horizontal="justify" vertical="center" wrapText="1"/>
      <protection/>
    </xf>
    <xf numFmtId="0" fontId="0" fillId="0" borderId="25" xfId="61" applyFont="1" applyFill="1" applyBorder="1" applyAlignment="1">
      <alignment horizontal="justify" vertical="center" wrapText="1"/>
      <protection/>
    </xf>
    <xf numFmtId="177" fontId="9" fillId="0" borderId="29" xfId="0" applyNumberFormat="1" applyFont="1" applyBorder="1" applyAlignment="1">
      <alignment horizontal="center"/>
    </xf>
    <xf numFmtId="0" fontId="7" fillId="0" borderId="25" xfId="61" applyFont="1" applyFill="1" applyBorder="1" applyAlignment="1">
      <alignment horizontal="justify" vertical="center" wrapText="1"/>
      <protection/>
    </xf>
    <xf numFmtId="0" fontId="7" fillId="0" borderId="25" xfId="61" applyFont="1" applyFill="1" applyBorder="1" applyAlignment="1" quotePrefix="1">
      <alignment horizontal="justify" vertical="center" wrapText="1"/>
      <protection/>
    </xf>
    <xf numFmtId="0" fontId="0" fillId="0" borderId="46" xfId="61" applyFont="1" applyFill="1" applyBorder="1" applyAlignment="1">
      <alignment horizontal="justify" vertical="center" wrapText="1"/>
      <protection/>
    </xf>
    <xf numFmtId="177" fontId="9" fillId="0" borderId="14" xfId="0" applyNumberFormat="1" applyFont="1" applyBorder="1" applyAlignment="1">
      <alignment horizontal="center"/>
    </xf>
    <xf numFmtId="0" fontId="0" fillId="0" borderId="0" xfId="0" applyFont="1" applyFill="1" applyBorder="1" applyAlignment="1">
      <alignment horizontal="center" vertical="center" wrapText="1"/>
    </xf>
    <xf numFmtId="0" fontId="0" fillId="0" borderId="31" xfId="61" applyFont="1" applyFill="1" applyBorder="1" applyAlignment="1">
      <alignment horizontal="left" vertical="center" wrapText="1"/>
      <protection/>
    </xf>
    <xf numFmtId="0" fontId="0" fillId="0" borderId="25"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40" xfId="0" applyFont="1" applyBorder="1" applyAlignment="1">
      <alignment/>
    </xf>
    <xf numFmtId="0" fontId="0" fillId="0" borderId="20" xfId="0" applyFont="1" applyBorder="1" applyAlignment="1">
      <alignment/>
    </xf>
    <xf numFmtId="182" fontId="7" fillId="0" borderId="40" xfId="0" applyNumberFormat="1" applyFont="1" applyBorder="1" applyAlignment="1">
      <alignment/>
    </xf>
    <xf numFmtId="0" fontId="0" fillId="0" borderId="29" xfId="0" applyFont="1" applyBorder="1" applyAlignment="1">
      <alignment/>
    </xf>
    <xf numFmtId="0" fontId="0" fillId="0" borderId="17" xfId="0" applyFont="1" applyBorder="1" applyAlignment="1">
      <alignment/>
    </xf>
    <xf numFmtId="182" fontId="7" fillId="0" borderId="29" xfId="0" applyNumberFormat="1" applyFont="1" applyBorder="1" applyAlignment="1">
      <alignment/>
    </xf>
    <xf numFmtId="0" fontId="0" fillId="0" borderId="29" xfId="0" applyFont="1" applyBorder="1" applyAlignment="1">
      <alignment vertical="top"/>
    </xf>
    <xf numFmtId="0" fontId="0" fillId="0" borderId="17" xfId="0" applyFont="1" applyBorder="1" applyAlignment="1">
      <alignment vertical="top" wrapText="1"/>
    </xf>
    <xf numFmtId="182" fontId="7" fillId="0" borderId="29" xfId="0" applyNumberFormat="1" applyFont="1" applyBorder="1" applyAlignment="1">
      <alignment vertical="top"/>
    </xf>
    <xf numFmtId="0" fontId="0" fillId="0" borderId="30" xfId="0" applyFont="1" applyBorder="1" applyAlignment="1">
      <alignment/>
    </xf>
    <xf numFmtId="0" fontId="0" fillId="0" borderId="94" xfId="0" applyFont="1" applyBorder="1" applyAlignment="1">
      <alignment/>
    </xf>
    <xf numFmtId="182" fontId="7" fillId="0" borderId="30" xfId="0" applyNumberFormat="1" applyFont="1" applyBorder="1" applyAlignment="1">
      <alignment/>
    </xf>
    <xf numFmtId="0" fontId="50" fillId="0" borderId="12" xfId="0" applyFont="1" applyBorder="1" applyAlignment="1">
      <alignment wrapText="1"/>
    </xf>
    <xf numFmtId="0" fontId="0" fillId="0" borderId="31" xfId="61" applyFont="1" applyFill="1" applyBorder="1" applyAlignment="1">
      <alignment horizontal="justify" vertical="center" wrapText="1"/>
      <protection/>
    </xf>
    <xf numFmtId="0" fontId="0" fillId="0" borderId="11"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45" xfId="61" applyFont="1" applyFill="1" applyBorder="1" applyAlignment="1">
      <alignment vertical="center" wrapText="1"/>
      <protection/>
    </xf>
    <xf numFmtId="177" fontId="7" fillId="32" borderId="13" xfId="0" applyNumberFormat="1" applyFont="1" applyFill="1" applyBorder="1" applyAlignment="1">
      <alignment horizontal="center" wrapText="1"/>
    </xf>
    <xf numFmtId="0" fontId="0" fillId="0" borderId="95" xfId="61" applyFont="1" applyFill="1" applyBorder="1" applyAlignment="1">
      <alignment vertical="center" wrapText="1"/>
      <protection/>
    </xf>
    <xf numFmtId="0" fontId="0" fillId="0" borderId="15"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177" fontId="7" fillId="32" borderId="29" xfId="0" applyNumberFormat="1" applyFont="1" applyFill="1" applyBorder="1" applyAlignment="1">
      <alignment horizontal="center" wrapText="1"/>
    </xf>
    <xf numFmtId="0" fontId="0" fillId="0" borderId="33" xfId="61" applyFont="1" applyFill="1" applyBorder="1" applyAlignment="1">
      <alignment vertical="center" wrapText="1"/>
      <protection/>
    </xf>
    <xf numFmtId="0" fontId="0" fillId="0" borderId="22" xfId="61" applyFont="1" applyFill="1" applyBorder="1" applyAlignment="1">
      <alignment horizontal="left" vertical="center" wrapText="1"/>
      <protection/>
    </xf>
    <xf numFmtId="49" fontId="0" fillId="0" borderId="33" xfId="61" applyNumberFormat="1" applyFont="1" applyFill="1" applyBorder="1" applyAlignment="1">
      <alignment horizontal="left" vertical="center" wrapText="1"/>
      <protection/>
    </xf>
    <xf numFmtId="177" fontId="7" fillId="32" borderId="96" xfId="0" applyNumberFormat="1" applyFont="1" applyFill="1" applyBorder="1" applyAlignment="1">
      <alignment horizontal="center" wrapText="1"/>
    </xf>
    <xf numFmtId="49" fontId="0" fillId="0" borderId="41" xfId="61" applyNumberFormat="1" applyFont="1" applyFill="1" applyBorder="1" applyAlignment="1">
      <alignment horizontal="left" vertical="center" wrapText="1"/>
      <protection/>
    </xf>
    <xf numFmtId="0" fontId="0" fillId="0" borderId="11" xfId="61" applyFont="1" applyFill="1" applyBorder="1" applyAlignment="1">
      <alignment horizontal="left" vertical="center" wrapText="1"/>
      <protection/>
    </xf>
    <xf numFmtId="0" fontId="0" fillId="0" borderId="46" xfId="0" applyFont="1" applyFill="1" applyBorder="1" applyAlignment="1">
      <alignment horizontal="left" vertical="center" wrapText="1"/>
    </xf>
    <xf numFmtId="0" fontId="0" fillId="0" borderId="15" xfId="0" applyFont="1" applyBorder="1" applyAlignment="1">
      <alignment vertical="center"/>
    </xf>
    <xf numFmtId="0" fontId="0" fillId="0" borderId="32" xfId="61" applyFont="1" applyFill="1" applyBorder="1" applyAlignment="1">
      <alignment horizontal="left" vertical="center" wrapText="1"/>
      <protection/>
    </xf>
    <xf numFmtId="177" fontId="7" fillId="0" borderId="23"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0" fillId="0" borderId="15" xfId="0" applyFont="1" applyBorder="1" applyAlignment="1">
      <alignment horizontal="center" vertical="center" wrapText="1"/>
    </xf>
    <xf numFmtId="182" fontId="7" fillId="0" borderId="15"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0" xfId="61" applyFont="1" applyFill="1" applyBorder="1" applyAlignment="1">
      <alignment horizontal="left" vertical="center" wrapText="1"/>
      <protection/>
    </xf>
    <xf numFmtId="182" fontId="7" fillId="0" borderId="13"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42" xfId="61" applyFont="1" applyFill="1" applyBorder="1" applyAlignment="1">
      <alignment horizontal="left" vertical="center" wrapText="1"/>
      <protection/>
    </xf>
    <xf numFmtId="182" fontId="7" fillId="0" borderId="14" xfId="0" applyNumberFormat="1" applyFont="1" applyBorder="1" applyAlignment="1">
      <alignment horizontal="center" vertical="center"/>
    </xf>
    <xf numFmtId="0" fontId="7" fillId="0" borderId="31" xfId="61" applyFont="1" applyFill="1" applyBorder="1" applyAlignment="1">
      <alignment vertical="center" wrapText="1"/>
      <protection/>
    </xf>
    <xf numFmtId="0" fontId="13" fillId="0" borderId="35" xfId="61" applyFont="1" applyFill="1" applyBorder="1" applyAlignment="1">
      <alignment vertical="center" wrapText="1"/>
      <protection/>
    </xf>
    <xf numFmtId="0" fontId="0" fillId="0" borderId="36" xfId="0" applyFont="1" applyFill="1" applyBorder="1" applyAlignment="1">
      <alignment horizontal="left"/>
    </xf>
    <xf numFmtId="0" fontId="0" fillId="0" borderId="36" xfId="0" applyFont="1" applyFill="1" applyBorder="1" applyAlignment="1">
      <alignment horizontal="left" wrapText="1" indent="1"/>
    </xf>
    <xf numFmtId="0" fontId="0" fillId="0" borderId="36" xfId="0" applyFont="1" applyFill="1" applyBorder="1" applyAlignment="1">
      <alignment horizontal="left" wrapText="1"/>
    </xf>
    <xf numFmtId="0" fontId="7" fillId="0" borderId="25" xfId="61" applyFont="1" applyFill="1" applyBorder="1" applyAlignment="1">
      <alignment horizontal="right" vertical="center" wrapText="1"/>
      <protection/>
    </xf>
    <xf numFmtId="0" fontId="0" fillId="0" borderId="95" xfId="61" applyFont="1" applyFill="1" applyBorder="1" applyAlignment="1">
      <alignment horizontal="justify" vertical="center" wrapText="1"/>
      <protection/>
    </xf>
    <xf numFmtId="0" fontId="0" fillId="0" borderId="23" xfId="0" applyFont="1" applyBorder="1" applyAlignment="1">
      <alignment/>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177" fontId="7" fillId="0" borderId="29" xfId="0" applyNumberFormat="1" applyFont="1" applyBorder="1" applyAlignment="1">
      <alignment horizontal="right"/>
    </xf>
    <xf numFmtId="0" fontId="0" fillId="0" borderId="99" xfId="0" applyFont="1" applyFill="1" applyBorder="1" applyAlignment="1">
      <alignment vertical="center" wrapText="1"/>
    </xf>
    <xf numFmtId="177" fontId="7" fillId="0" borderId="30" xfId="0" applyNumberFormat="1" applyFont="1" applyBorder="1" applyAlignment="1">
      <alignment horizontal="right"/>
    </xf>
    <xf numFmtId="0" fontId="1" fillId="0" borderId="0" xfId="0" applyFont="1" applyAlignment="1">
      <alignment horizontal="center"/>
    </xf>
    <xf numFmtId="0" fontId="0" fillId="0" borderId="23" xfId="58" applyFont="1" applyBorder="1" applyAlignment="1">
      <alignment horizontal="center"/>
      <protection/>
    </xf>
    <xf numFmtId="0" fontId="0" fillId="0" borderId="29" xfId="58" applyFont="1" applyBorder="1" applyAlignment="1">
      <alignment horizontal="center"/>
      <protection/>
    </xf>
    <xf numFmtId="0" fontId="0" fillId="0" borderId="96" xfId="58" applyFont="1" applyBorder="1" applyAlignment="1">
      <alignment horizontal="center"/>
      <protection/>
    </xf>
    <xf numFmtId="0" fontId="0" fillId="0" borderId="40" xfId="58" applyFont="1" applyBorder="1" applyAlignment="1">
      <alignment horizontal="center"/>
      <protection/>
    </xf>
    <xf numFmtId="0" fontId="0" fillId="0" borderId="15" xfId="58" applyFont="1" applyBorder="1" applyAlignment="1">
      <alignment horizontal="center"/>
      <protection/>
    </xf>
    <xf numFmtId="0" fontId="19" fillId="0" borderId="11" xfId="58" applyFont="1" applyBorder="1" applyAlignment="1">
      <alignment horizontal="center"/>
      <protection/>
    </xf>
    <xf numFmtId="0" fontId="21" fillId="0" borderId="26" xfId="58" applyFont="1" applyBorder="1" applyAlignment="1">
      <alignment horizontal="center"/>
      <protection/>
    </xf>
    <xf numFmtId="177" fontId="19" fillId="32" borderId="11" xfId="58" applyNumberFormat="1" applyFont="1" applyFill="1" applyBorder="1" applyAlignment="1">
      <alignment horizontal="center"/>
      <protection/>
    </xf>
    <xf numFmtId="0" fontId="19" fillId="0" borderId="15" xfId="58" applyFont="1" applyBorder="1" applyAlignment="1">
      <alignment horizontal="center"/>
      <protection/>
    </xf>
    <xf numFmtId="0" fontId="21" fillId="0" borderId="10" xfId="58" applyFont="1" applyBorder="1" applyAlignment="1">
      <alignment horizontal="center"/>
      <protection/>
    </xf>
    <xf numFmtId="177" fontId="18" fillId="0" borderId="29" xfId="0" applyNumberFormat="1" applyFont="1" applyBorder="1" applyAlignment="1">
      <alignment horizontal="center"/>
    </xf>
    <xf numFmtId="0" fontId="21" fillId="0" borderId="22" xfId="58" applyFont="1" applyBorder="1" applyAlignment="1">
      <alignment horizontal="center"/>
      <protection/>
    </xf>
    <xf numFmtId="0" fontId="21" fillId="0" borderId="0" xfId="58" applyFont="1" applyBorder="1" applyAlignment="1">
      <alignment horizontal="center"/>
      <protection/>
    </xf>
    <xf numFmtId="0" fontId="21" fillId="0" borderId="12" xfId="58" applyFont="1" applyBorder="1" applyAlignment="1">
      <alignment horizontal="center"/>
      <protection/>
    </xf>
    <xf numFmtId="0" fontId="21" fillId="0" borderId="22" xfId="58" applyFont="1" applyBorder="1" applyAlignment="1">
      <alignment horizontal="left"/>
      <protection/>
    </xf>
    <xf numFmtId="0" fontId="21" fillId="0" borderId="0" xfId="0" applyFont="1" applyAlignment="1">
      <alignment horizontal="center"/>
    </xf>
    <xf numFmtId="0" fontId="0" fillId="0" borderId="17" xfId="0" applyFont="1" applyBorder="1" applyAlignment="1">
      <alignment wrapText="1"/>
    </xf>
    <xf numFmtId="0" fontId="0" fillId="0" borderId="17" xfId="0" applyFont="1" applyFill="1" applyBorder="1" applyAlignment="1">
      <alignment wrapText="1"/>
    </xf>
    <xf numFmtId="0" fontId="0" fillId="0" borderId="94" xfId="0" applyFont="1" applyFill="1" applyBorder="1" applyAlignment="1">
      <alignment wrapText="1"/>
    </xf>
    <xf numFmtId="0" fontId="0" fillId="0" borderId="0" xfId="0" applyFont="1" applyFill="1" applyBorder="1" applyAlignment="1">
      <alignment wrapText="1"/>
    </xf>
    <xf numFmtId="0" fontId="7" fillId="0" borderId="32" xfId="0" applyFont="1" applyFill="1" applyBorder="1" applyAlignment="1">
      <alignment wrapText="1"/>
    </xf>
    <xf numFmtId="0" fontId="7" fillId="0" borderId="100" xfId="0" applyFont="1" applyFill="1" applyBorder="1" applyAlignment="1">
      <alignment wrapText="1"/>
    </xf>
    <xf numFmtId="0" fontId="7" fillId="0" borderId="17" xfId="0" applyFont="1" applyFill="1" applyBorder="1" applyAlignment="1">
      <alignment wrapText="1"/>
    </xf>
    <xf numFmtId="0" fontId="7" fillId="0" borderId="94" xfId="0" applyFont="1" applyFill="1" applyBorder="1" applyAlignment="1">
      <alignment wrapText="1"/>
    </xf>
    <xf numFmtId="0" fontId="7" fillId="0" borderId="17" xfId="0" applyFont="1" applyBorder="1" applyAlignment="1">
      <alignment wrapText="1"/>
    </xf>
    <xf numFmtId="0" fontId="7" fillId="0" borderId="94" xfId="0" applyFont="1" applyBorder="1" applyAlignment="1">
      <alignment wrapText="1"/>
    </xf>
    <xf numFmtId="178" fontId="7" fillId="0" borderId="0" xfId="0" applyNumberFormat="1" applyFont="1" applyAlignment="1">
      <alignment horizontal="right"/>
    </xf>
    <xf numFmtId="177" fontId="15" fillId="0" borderId="0" xfId="0" applyNumberFormat="1" applyFont="1" applyAlignment="1">
      <alignment horizontal="right"/>
    </xf>
    <xf numFmtId="177" fontId="7" fillId="0" borderId="0" xfId="0" applyNumberFormat="1" applyFont="1" applyAlignment="1">
      <alignment horizontal="right"/>
    </xf>
    <xf numFmtId="170" fontId="9" fillId="0" borderId="30" xfId="0" applyNumberFormat="1" applyFont="1" applyFill="1" applyBorder="1" applyAlignment="1">
      <alignment horizontal="right"/>
    </xf>
    <xf numFmtId="173" fontId="7" fillId="0" borderId="40" xfId="0" applyNumberFormat="1" applyFont="1" applyFill="1" applyBorder="1" applyAlignment="1">
      <alignment wrapText="1"/>
    </xf>
    <xf numFmtId="0" fontId="7" fillId="0" borderId="29" xfId="0" applyFont="1" applyFill="1" applyBorder="1" applyAlignment="1">
      <alignment/>
    </xf>
    <xf numFmtId="0" fontId="0" fillId="0" borderId="30" xfId="0" applyFont="1" applyFill="1" applyBorder="1" applyAlignment="1">
      <alignment/>
    </xf>
    <xf numFmtId="0" fontId="7" fillId="0" borderId="23" xfId="0" applyFont="1" applyFill="1" applyBorder="1" applyAlignment="1">
      <alignment/>
    </xf>
    <xf numFmtId="0" fontId="0" fillId="0" borderId="29" xfId="0" applyFont="1" applyFill="1" applyBorder="1" applyAlignment="1">
      <alignment/>
    </xf>
    <xf numFmtId="0" fontId="0" fillId="0" borderId="29" xfId="0" applyFont="1" applyBorder="1" applyAlignment="1">
      <alignment/>
    </xf>
    <xf numFmtId="0" fontId="0" fillId="0" borderId="30" xfId="0" applyFont="1" applyBorder="1" applyAlignment="1">
      <alignment/>
    </xf>
    <xf numFmtId="177" fontId="7" fillId="0" borderId="41" xfId="0" applyNumberFormat="1" applyFont="1" applyBorder="1" applyAlignment="1">
      <alignment horizontal="right"/>
    </xf>
    <xf numFmtId="0" fontId="17" fillId="0" borderId="0" xfId="0" applyFont="1" applyAlignment="1">
      <alignment horizontal="center"/>
    </xf>
    <xf numFmtId="0" fontId="51" fillId="33" borderId="37" xfId="0" applyFont="1" applyFill="1" applyBorder="1" applyAlignment="1">
      <alignment/>
    </xf>
    <xf numFmtId="0" fontId="51" fillId="33" borderId="37" xfId="0" applyFont="1" applyFill="1" applyBorder="1" applyAlignment="1">
      <alignment horizontal="center"/>
    </xf>
    <xf numFmtId="9" fontId="20" fillId="0" borderId="0" xfId="0" applyNumberFormat="1" applyFont="1" applyAlignment="1">
      <alignment/>
    </xf>
    <xf numFmtId="0" fontId="10" fillId="0" borderId="37" xfId="0" applyFont="1" applyFill="1" applyBorder="1" applyAlignment="1">
      <alignment/>
    </xf>
    <xf numFmtId="0" fontId="10" fillId="0" borderId="37" xfId="0" applyFont="1" applyFill="1" applyBorder="1" applyAlignment="1">
      <alignment horizontal="center"/>
    </xf>
    <xf numFmtId="182" fontId="10" fillId="0" borderId="37" xfId="0" applyNumberFormat="1" applyFont="1" applyFill="1" applyBorder="1" applyAlignment="1">
      <alignment horizontal="right"/>
    </xf>
    <xf numFmtId="0" fontId="10" fillId="0" borderId="37" xfId="0" applyFont="1" applyBorder="1" applyAlignment="1">
      <alignment/>
    </xf>
    <xf numFmtId="0" fontId="10" fillId="0" borderId="37" xfId="0" applyFont="1" applyBorder="1" applyAlignment="1">
      <alignment horizontal="center"/>
    </xf>
    <xf numFmtId="182" fontId="10" fillId="0" borderId="37" xfId="0" applyNumberFormat="1" applyFont="1" applyBorder="1" applyAlignment="1">
      <alignment/>
    </xf>
    <xf numFmtId="49" fontId="10" fillId="0" borderId="37" xfId="0" applyNumberFormat="1" applyFont="1" applyBorder="1" applyAlignment="1">
      <alignment horizontal="center"/>
    </xf>
    <xf numFmtId="14" fontId="10" fillId="0" borderId="37" xfId="0" applyNumberFormat="1" applyFont="1" applyBorder="1" applyAlignment="1">
      <alignment horizontal="center"/>
    </xf>
    <xf numFmtId="0" fontId="10" fillId="0" borderId="37" xfId="0" applyNumberFormat="1" applyFont="1" applyBorder="1" applyAlignment="1">
      <alignment horizontal="center"/>
    </xf>
    <xf numFmtId="0" fontId="9" fillId="33" borderId="36" xfId="0" applyFont="1" applyFill="1" applyBorder="1" applyAlignment="1">
      <alignment vertical="center"/>
    </xf>
    <xf numFmtId="0" fontId="9" fillId="33" borderId="37" xfId="0" applyFont="1" applyFill="1" applyBorder="1" applyAlignment="1">
      <alignment horizontal="center" vertical="center" wrapText="1"/>
    </xf>
    <xf numFmtId="0" fontId="9" fillId="0" borderId="36" xfId="0" applyFont="1" applyFill="1" applyBorder="1" applyAlignment="1">
      <alignment vertical="center"/>
    </xf>
    <xf numFmtId="0" fontId="9" fillId="33" borderId="37" xfId="0" applyFont="1" applyFill="1" applyBorder="1" applyAlignment="1">
      <alignment/>
    </xf>
    <xf numFmtId="0" fontId="16" fillId="33" borderId="37" xfId="0" applyFont="1" applyFill="1" applyBorder="1" applyAlignment="1">
      <alignment/>
    </xf>
    <xf numFmtId="0" fontId="10" fillId="33" borderId="37" xfId="0" applyFont="1" applyFill="1" applyBorder="1" applyAlignment="1">
      <alignment/>
    </xf>
    <xf numFmtId="0" fontId="16" fillId="0" borderId="37" xfId="0" applyFont="1" applyBorder="1" applyAlignment="1">
      <alignment horizontal="center"/>
    </xf>
    <xf numFmtId="2" fontId="16" fillId="0" borderId="37" xfId="0" applyNumberFormat="1" applyFont="1" applyBorder="1" applyAlignment="1">
      <alignment horizontal="center"/>
    </xf>
    <xf numFmtId="0" fontId="19" fillId="0" borderId="0" xfId="0" applyFont="1" applyAlignment="1">
      <alignment/>
    </xf>
    <xf numFmtId="0" fontId="17" fillId="0" borderId="0" xfId="0" applyFont="1" applyBorder="1" applyAlignment="1">
      <alignment horizontal="center"/>
    </xf>
    <xf numFmtId="0" fontId="16" fillId="33" borderId="37" xfId="0" applyFont="1" applyFill="1" applyBorder="1" applyAlignment="1">
      <alignment horizontal="center"/>
    </xf>
    <xf numFmtId="2" fontId="16" fillId="33" borderId="37" xfId="0" applyNumberFormat="1" applyFont="1" applyFill="1" applyBorder="1" applyAlignment="1">
      <alignment horizontal="center"/>
    </xf>
    <xf numFmtId="170" fontId="10" fillId="0" borderId="37" xfId="53" applyFont="1" applyBorder="1" applyAlignment="1">
      <alignment/>
    </xf>
    <xf numFmtId="0" fontId="16" fillId="33" borderId="49" xfId="0" applyFont="1" applyFill="1" applyBorder="1" applyAlignment="1">
      <alignment horizontal="center"/>
    </xf>
    <xf numFmtId="2" fontId="16" fillId="33" borderId="49" xfId="0" applyNumberFormat="1" applyFont="1" applyFill="1" applyBorder="1" applyAlignment="1">
      <alignment horizontal="center"/>
    </xf>
    <xf numFmtId="0" fontId="17" fillId="0" borderId="10" xfId="0" applyFont="1" applyBorder="1" applyAlignment="1">
      <alignment/>
    </xf>
    <xf numFmtId="0" fontId="29" fillId="0" borderId="34" xfId="0" applyFont="1" applyBorder="1" applyAlignment="1">
      <alignment horizontal="center"/>
    </xf>
    <xf numFmtId="2" fontId="29" fillId="0" borderId="34" xfId="0" applyNumberFormat="1" applyFont="1" applyBorder="1" applyAlignment="1">
      <alignment/>
    </xf>
    <xf numFmtId="0" fontId="1" fillId="0" borderId="34" xfId="0" applyFont="1" applyBorder="1" applyAlignment="1">
      <alignment/>
    </xf>
    <xf numFmtId="2" fontId="29" fillId="0" borderId="26" xfId="0" applyNumberFormat="1" applyFont="1" applyBorder="1" applyAlignment="1">
      <alignment/>
    </xf>
    <xf numFmtId="0" fontId="29" fillId="0" borderId="41" xfId="0" applyFont="1" applyBorder="1" applyAlignment="1">
      <alignment/>
    </xf>
    <xf numFmtId="2" fontId="29" fillId="0" borderId="27" xfId="0" applyNumberFormat="1" applyFont="1" applyBorder="1" applyAlignment="1">
      <alignment/>
    </xf>
    <xf numFmtId="0" fontId="29" fillId="0" borderId="27" xfId="0" applyFont="1" applyBorder="1" applyAlignment="1">
      <alignment/>
    </xf>
    <xf numFmtId="0" fontId="16" fillId="0" borderId="12" xfId="0" applyFont="1" applyBorder="1" applyAlignment="1">
      <alignment/>
    </xf>
    <xf numFmtId="0" fontId="29" fillId="0" borderId="42" xfId="0" applyFont="1" applyBorder="1" applyAlignment="1">
      <alignment/>
    </xf>
    <xf numFmtId="0" fontId="1" fillId="0" borderId="42" xfId="0" applyFont="1" applyBorder="1" applyAlignment="1">
      <alignment/>
    </xf>
    <xf numFmtId="0" fontId="29" fillId="0" borderId="28" xfId="0" applyFont="1" applyBorder="1" applyAlignment="1">
      <alignment/>
    </xf>
    <xf numFmtId="0" fontId="16" fillId="0" borderId="13" xfId="0" applyFont="1" applyBorder="1" applyAlignment="1">
      <alignment horizontal="center" wrapText="1"/>
    </xf>
    <xf numFmtId="0" fontId="9" fillId="0" borderId="27" xfId="0" applyFont="1" applyBorder="1" applyAlignment="1">
      <alignment horizontal="center" wrapText="1"/>
    </xf>
    <xf numFmtId="0" fontId="10" fillId="0" borderId="13" xfId="0" applyFont="1" applyBorder="1" applyAlignment="1">
      <alignment horizontal="justify" vertical="top" wrapText="1"/>
    </xf>
    <xf numFmtId="0" fontId="9" fillId="0" borderId="27" xfId="0" applyFont="1" applyBorder="1" applyAlignment="1">
      <alignment horizontal="center" vertical="top" wrapText="1"/>
    </xf>
    <xf numFmtId="0" fontId="10" fillId="0" borderId="14" xfId="0" applyFont="1" applyBorder="1" applyAlignment="1">
      <alignment horizontal="justify" vertical="top" wrapText="1"/>
    </xf>
    <xf numFmtId="0" fontId="9" fillId="0" borderId="28" xfId="0" applyFont="1" applyBorder="1" applyAlignment="1">
      <alignment horizontal="center" vertical="top" wrapText="1"/>
    </xf>
    <xf numFmtId="0" fontId="7" fillId="0" borderId="27" xfId="0" applyFont="1" applyBorder="1" applyAlignment="1">
      <alignment horizontal="center" vertical="top" wrapText="1"/>
    </xf>
    <xf numFmtId="0" fontId="0" fillId="0" borderId="27" xfId="0" applyFont="1" applyBorder="1" applyAlignment="1">
      <alignment horizontal="center" vertical="top" wrapText="1"/>
    </xf>
    <xf numFmtId="0" fontId="11" fillId="0" borderId="27" xfId="0" applyFont="1" applyBorder="1" applyAlignment="1">
      <alignment horizontal="center" vertical="top" wrapText="1"/>
    </xf>
    <xf numFmtId="0" fontId="7" fillId="0" borderId="28" xfId="0" applyFont="1" applyBorder="1" applyAlignment="1">
      <alignment horizontal="center" vertical="top" wrapText="1"/>
    </xf>
    <xf numFmtId="0" fontId="0" fillId="0" borderId="28" xfId="0" applyFont="1" applyBorder="1" applyAlignment="1">
      <alignment horizontal="center" vertical="top" wrapText="1"/>
    </xf>
    <xf numFmtId="0" fontId="29" fillId="0" borderId="11" xfId="0" applyFont="1" applyFill="1" applyBorder="1" applyAlignment="1">
      <alignment/>
    </xf>
    <xf numFmtId="0" fontId="29" fillId="0" borderId="14" xfId="0" applyFont="1" applyFill="1" applyBorder="1" applyAlignment="1">
      <alignment wrapText="1"/>
    </xf>
    <xf numFmtId="0" fontId="20" fillId="0" borderId="14" xfId="0" applyFont="1" applyFill="1" applyBorder="1" applyAlignment="1">
      <alignment horizontal="center" wrapText="1"/>
    </xf>
    <xf numFmtId="0" fontId="17" fillId="0" borderId="15" xfId="0" applyFont="1" applyBorder="1" applyAlignment="1">
      <alignment horizontal="center" wrapText="1"/>
    </xf>
    <xf numFmtId="0" fontId="7" fillId="0" borderId="27" xfId="0" applyFont="1" applyBorder="1" applyAlignment="1">
      <alignment/>
    </xf>
    <xf numFmtId="0" fontId="7" fillId="0" borderId="28" xfId="0" applyFont="1" applyBorder="1" applyAlignment="1">
      <alignment/>
    </xf>
    <xf numFmtId="0" fontId="19" fillId="0" borderId="15" xfId="0" applyFont="1" applyFill="1" applyBorder="1" applyAlignment="1">
      <alignment horizontal="center" vertical="center" wrapText="1"/>
    </xf>
    <xf numFmtId="0" fontId="52" fillId="33" borderId="15"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0" fillId="0" borderId="41" xfId="0" applyFont="1" applyBorder="1" applyAlignment="1">
      <alignment horizontal="left"/>
    </xf>
    <xf numFmtId="0" fontId="0" fillId="0" borderId="12" xfId="0" applyFont="1" applyBorder="1" applyAlignment="1">
      <alignment horizontal="left"/>
    </xf>
    <xf numFmtId="1" fontId="19" fillId="0" borderId="11" xfId="0" applyNumberFormat="1" applyFont="1" applyFill="1" applyBorder="1" applyAlignment="1">
      <alignment horizontal="center" vertical="center" wrapText="1"/>
    </xf>
    <xf numFmtId="0" fontId="18" fillId="0" borderId="13" xfId="0" applyFont="1" applyBorder="1" applyAlignment="1">
      <alignment/>
    </xf>
    <xf numFmtId="0" fontId="18" fillId="0" borderId="14" xfId="0" applyFont="1" applyBorder="1" applyAlignment="1">
      <alignment/>
    </xf>
    <xf numFmtId="0" fontId="39" fillId="0" borderId="14" xfId="0" applyFont="1" applyFill="1" applyBorder="1" applyAlignment="1">
      <alignment/>
    </xf>
    <xf numFmtId="0" fontId="19" fillId="0" borderId="22" xfId="0" applyFont="1" applyFill="1" applyBorder="1" applyAlignment="1">
      <alignment horizontal="right"/>
    </xf>
    <xf numFmtId="177" fontId="16" fillId="0" borderId="11" xfId="0" applyNumberFormat="1" applyFont="1" applyFill="1" applyBorder="1" applyAlignment="1">
      <alignment horizontal="right"/>
    </xf>
    <xf numFmtId="0" fontId="19" fillId="0" borderId="22" xfId="0" applyFont="1" applyBorder="1" applyAlignment="1">
      <alignment horizontal="right"/>
    </xf>
    <xf numFmtId="177" fontId="16" fillId="0" borderId="15" xfId="0" applyNumberFormat="1" applyFont="1" applyFill="1" applyBorder="1" applyAlignment="1">
      <alignment horizontal="right"/>
    </xf>
    <xf numFmtId="0" fontId="38" fillId="0" borderId="0" xfId="0" applyFont="1" applyAlignment="1">
      <alignment/>
    </xf>
    <xf numFmtId="0" fontId="21" fillId="33" borderId="10" xfId="0" applyFont="1" applyFill="1" applyBorder="1" applyAlignment="1">
      <alignment/>
    </xf>
    <xf numFmtId="0" fontId="19" fillId="33" borderId="11" xfId="0" applyFont="1" applyFill="1" applyBorder="1" applyAlignment="1">
      <alignment horizontal="center"/>
    </xf>
    <xf numFmtId="0" fontId="21" fillId="33" borderId="11" xfId="0" applyFont="1" applyFill="1" applyBorder="1" applyAlignment="1">
      <alignment/>
    </xf>
    <xf numFmtId="0" fontId="19" fillId="0" borderId="11" xfId="0" applyFont="1" applyBorder="1" applyAlignment="1">
      <alignment horizontal="center"/>
    </xf>
    <xf numFmtId="167" fontId="19" fillId="0" borderId="11" xfId="0" applyNumberFormat="1" applyFont="1" applyBorder="1" applyAlignment="1">
      <alignment horizontal="center"/>
    </xf>
    <xf numFmtId="167" fontId="19" fillId="0" borderId="13" xfId="0" applyNumberFormat="1" applyFont="1" applyBorder="1" applyAlignment="1">
      <alignment horizontal="center"/>
    </xf>
    <xf numFmtId="0" fontId="19" fillId="0" borderId="13" xfId="0" applyFont="1" applyBorder="1" applyAlignment="1">
      <alignment horizontal="center"/>
    </xf>
    <xf numFmtId="0" fontId="18" fillId="0" borderId="34" xfId="0" applyFont="1" applyBorder="1" applyAlignment="1">
      <alignment/>
    </xf>
    <xf numFmtId="0" fontId="21" fillId="0" borderId="15" xfId="0" applyFont="1" applyBorder="1" applyAlignment="1">
      <alignment horizontal="right"/>
    </xf>
    <xf numFmtId="0" fontId="19" fillId="0" borderId="0" xfId="0" applyFont="1" applyAlignment="1">
      <alignment horizontal="center"/>
    </xf>
    <xf numFmtId="167" fontId="19" fillId="0" borderId="15" xfId="0" applyNumberFormat="1" applyFont="1" applyBorder="1" applyAlignment="1">
      <alignment horizontal="center"/>
    </xf>
    <xf numFmtId="0" fontId="38" fillId="0" borderId="0" xfId="0" applyFont="1" applyAlignment="1">
      <alignment wrapText="1"/>
    </xf>
    <xf numFmtId="0" fontId="18" fillId="0" borderId="101" xfId="0" applyFont="1" applyBorder="1" applyAlignment="1">
      <alignment vertical="top" wrapText="1"/>
    </xf>
    <xf numFmtId="0" fontId="18" fillId="0" borderId="102" xfId="0" applyFont="1" applyBorder="1" applyAlignment="1">
      <alignment vertical="top" wrapText="1"/>
    </xf>
    <xf numFmtId="0" fontId="0" fillId="0" borderId="101" xfId="0" applyFont="1" applyBorder="1" applyAlignment="1">
      <alignment vertical="top" wrapText="1"/>
    </xf>
    <xf numFmtId="0" fontId="0" fillId="0" borderId="102" xfId="0" applyFont="1" applyBorder="1" applyAlignment="1">
      <alignment vertical="top" wrapText="1"/>
    </xf>
    <xf numFmtId="0" fontId="53" fillId="0" borderId="0" xfId="0" applyFont="1" applyBorder="1" applyAlignment="1">
      <alignment horizontal="center"/>
    </xf>
    <xf numFmtId="0" fontId="53" fillId="0" borderId="0" xfId="0" applyFont="1" applyBorder="1" applyAlignment="1">
      <alignment/>
    </xf>
    <xf numFmtId="193" fontId="54" fillId="0" borderId="55" xfId="0" applyNumberFormat="1" applyFont="1" applyBorder="1" applyAlignment="1">
      <alignment horizontal="center"/>
    </xf>
    <xf numFmtId="0" fontId="19" fillId="0" borderId="55" xfId="0" applyFont="1" applyFill="1" applyBorder="1" applyAlignment="1">
      <alignment horizontal="center"/>
    </xf>
    <xf numFmtId="194" fontId="19" fillId="0" borderId="55" xfId="0" applyNumberFormat="1" applyFont="1" applyBorder="1" applyAlignment="1">
      <alignment/>
    </xf>
    <xf numFmtId="0" fontId="16" fillId="34" borderId="55" xfId="0" applyFont="1" applyFill="1" applyBorder="1" applyAlignment="1">
      <alignment horizontal="center" vertical="top"/>
    </xf>
    <xf numFmtId="0" fontId="16" fillId="34" borderId="55" xfId="0" applyFont="1" applyFill="1" applyBorder="1" applyAlignment="1">
      <alignment horizontal="center" vertical="top" wrapText="1"/>
    </xf>
    <xf numFmtId="0" fontId="19" fillId="0" borderId="55" xfId="0" applyFont="1" applyBorder="1" applyAlignment="1">
      <alignment horizontal="center"/>
    </xf>
    <xf numFmtId="0" fontId="55" fillId="0" borderId="0" xfId="0" applyFont="1" applyBorder="1" applyAlignment="1">
      <alignment horizontal="center"/>
    </xf>
    <xf numFmtId="192" fontId="56" fillId="0" borderId="0" xfId="0" applyNumberFormat="1" applyFont="1" applyFill="1" applyBorder="1" applyAlignment="1">
      <alignment horizontal="center" vertical="top" wrapText="1"/>
    </xf>
    <xf numFmtId="192" fontId="56" fillId="35" borderId="56" xfId="0" applyNumberFormat="1" applyFont="1" applyFill="1" applyBorder="1" applyAlignment="1">
      <alignment horizontal="center" vertical="top" wrapText="1"/>
    </xf>
    <xf numFmtId="0" fontId="55" fillId="0" borderId="0" xfId="0" applyFont="1" applyBorder="1" applyAlignment="1">
      <alignment/>
    </xf>
    <xf numFmtId="0" fontId="56" fillId="0" borderId="55" xfId="0" applyFont="1" applyFill="1" applyBorder="1" applyAlignment="1">
      <alignment horizontal="center"/>
    </xf>
    <xf numFmtId="193" fontId="57" fillId="0" borderId="60" xfId="0" applyNumberFormat="1" applyFont="1" applyBorder="1" applyAlignment="1">
      <alignment horizontal="center"/>
    </xf>
    <xf numFmtId="193" fontId="57" fillId="0" borderId="55" xfId="0" applyNumberFormat="1" applyFont="1" applyBorder="1" applyAlignment="1">
      <alignment horizontal="center"/>
    </xf>
    <xf numFmtId="0" fontId="10" fillId="34" borderId="103" xfId="0" applyFont="1" applyFill="1" applyBorder="1" applyAlignment="1">
      <alignment horizontal="left" vertical="top"/>
    </xf>
    <xf numFmtId="175" fontId="0" fillId="34" borderId="104" xfId="0" applyNumberFormat="1" applyFont="1" applyFill="1" applyBorder="1" applyAlignment="1">
      <alignment horizontal="center" vertical="top"/>
    </xf>
    <xf numFmtId="175" fontId="10" fillId="34" borderId="78" xfId="0" applyNumberFormat="1" applyFont="1" applyFill="1" applyBorder="1" applyAlignment="1">
      <alignment horizontal="center" vertical="top"/>
    </xf>
    <xf numFmtId="175" fontId="10" fillId="34" borderId="79" xfId="0" applyNumberFormat="1" applyFont="1" applyFill="1" applyBorder="1" applyAlignment="1">
      <alignment horizontal="left" vertical="top"/>
    </xf>
    <xf numFmtId="175" fontId="0" fillId="34" borderId="80" xfId="0" applyNumberFormat="1" applyFont="1" applyFill="1" applyBorder="1" applyAlignment="1">
      <alignment horizontal="center" vertical="top"/>
    </xf>
    <xf numFmtId="175" fontId="10" fillId="34" borderId="79" xfId="0" applyNumberFormat="1" applyFont="1" applyFill="1" applyBorder="1" applyAlignment="1">
      <alignment horizontal="left" vertical="top" wrapText="1"/>
    </xf>
    <xf numFmtId="175" fontId="10" fillId="34" borderId="81" xfId="0" applyNumberFormat="1" applyFont="1" applyFill="1" applyBorder="1" applyAlignment="1">
      <alignment horizontal="center" vertical="top"/>
    </xf>
    <xf numFmtId="175" fontId="10" fillId="34" borderId="82" xfId="0" applyNumberFormat="1" applyFont="1" applyFill="1" applyBorder="1" applyAlignment="1">
      <alignment horizontal="left" vertical="top"/>
    </xf>
    <xf numFmtId="175" fontId="0" fillId="34" borderId="83" xfId="0" applyNumberFormat="1" applyFont="1" applyFill="1" applyBorder="1" applyAlignment="1">
      <alignment horizontal="center" vertical="top"/>
    </xf>
    <xf numFmtId="175" fontId="0" fillId="34" borderId="102" xfId="0" applyNumberFormat="1" applyFont="1" applyFill="1" applyBorder="1" applyAlignment="1">
      <alignment horizontal="center" vertical="top"/>
    </xf>
    <xf numFmtId="175" fontId="0" fillId="34" borderId="86" xfId="0" applyNumberFormat="1" applyFont="1" applyFill="1" applyBorder="1" applyAlignment="1">
      <alignment horizontal="center" vertical="top"/>
    </xf>
    <xf numFmtId="175" fontId="0" fillId="34" borderId="65" xfId="0" applyNumberFormat="1" applyFont="1" applyFill="1" applyBorder="1" applyAlignment="1">
      <alignment horizontal="center" vertical="top"/>
    </xf>
    <xf numFmtId="0" fontId="55" fillId="0" borderId="80" xfId="0" applyFont="1" applyBorder="1" applyAlignment="1">
      <alignment horizontal="center"/>
    </xf>
    <xf numFmtId="175" fontId="55" fillId="34" borderId="83" xfId="0" applyNumberFormat="1" applyFont="1" applyFill="1" applyBorder="1" applyAlignment="1">
      <alignment horizontal="center" vertical="center"/>
    </xf>
    <xf numFmtId="0" fontId="55" fillId="0" borderId="0" xfId="0" applyFont="1" applyFill="1" applyBorder="1" applyAlignment="1">
      <alignment/>
    </xf>
    <xf numFmtId="0" fontId="55" fillId="0" borderId="105" xfId="0" applyFont="1" applyBorder="1" applyAlignment="1">
      <alignment horizontal="center" vertical="top" wrapText="1" readingOrder="1"/>
    </xf>
    <xf numFmtId="49" fontId="55" fillId="0" borderId="86" xfId="0" applyNumberFormat="1" applyFont="1" applyBorder="1" applyAlignment="1" applyProtection="1">
      <alignment horizontal="center" vertical="top" wrapText="1" readingOrder="1"/>
      <protection locked="0"/>
    </xf>
    <xf numFmtId="0" fontId="55" fillId="0" borderId="106" xfId="0" applyFont="1" applyBorder="1" applyAlignment="1">
      <alignment horizontal="center" vertical="top" wrapText="1" readingOrder="1"/>
    </xf>
    <xf numFmtId="49" fontId="55" fillId="0" borderId="80" xfId="0" applyNumberFormat="1" applyFont="1" applyBorder="1" applyAlignment="1" applyProtection="1">
      <alignment horizontal="center" vertical="top" wrapText="1" readingOrder="1"/>
      <protection locked="0"/>
    </xf>
    <xf numFmtId="0" fontId="10" fillId="34" borderId="78" xfId="0" applyFont="1" applyFill="1" applyBorder="1" applyAlignment="1">
      <alignment horizontal="center" vertical="top"/>
    </xf>
    <xf numFmtId="0" fontId="16" fillId="34" borderId="0" xfId="0" applyFont="1" applyFill="1" applyBorder="1" applyAlignment="1">
      <alignment horizontal="center" vertical="top" wrapText="1"/>
    </xf>
    <xf numFmtId="0" fontId="19" fillId="0" borderId="0" xfId="0" applyFont="1" applyBorder="1" applyAlignment="1">
      <alignment horizontal="center"/>
    </xf>
    <xf numFmtId="0" fontId="16" fillId="34" borderId="107" xfId="0" applyFont="1" applyFill="1" applyBorder="1" applyAlignment="1">
      <alignment horizontal="center" vertical="top"/>
    </xf>
    <xf numFmtId="0" fontId="16" fillId="34" borderId="108" xfId="0" applyFont="1" applyFill="1" applyBorder="1" applyAlignment="1">
      <alignment horizontal="center" vertical="top" wrapText="1"/>
    </xf>
    <xf numFmtId="0" fontId="18" fillId="0" borderId="84" xfId="0" applyFont="1" applyBorder="1" applyAlignment="1">
      <alignment/>
    </xf>
    <xf numFmtId="0" fontId="16" fillId="34" borderId="109" xfId="0" applyFont="1" applyFill="1" applyBorder="1" applyAlignment="1">
      <alignment horizontal="center" vertical="top" wrapText="1"/>
    </xf>
    <xf numFmtId="177" fontId="7" fillId="0" borderId="51" xfId="0" applyNumberFormat="1" applyFont="1" applyBorder="1" applyAlignment="1">
      <alignment horizontal="center"/>
    </xf>
    <xf numFmtId="0" fontId="0" fillId="0" borderId="46" xfId="0" applyFont="1" applyBorder="1" applyAlignment="1">
      <alignment horizontal="justify"/>
    </xf>
    <xf numFmtId="177" fontId="7" fillId="0" borderId="47" xfId="0" applyNumberFormat="1" applyFont="1" applyBorder="1" applyAlignment="1">
      <alignment horizontal="center"/>
    </xf>
    <xf numFmtId="0" fontId="29" fillId="32" borderId="38" xfId="0" applyFont="1" applyFill="1" applyBorder="1" applyAlignment="1">
      <alignment vertical="center" wrapText="1"/>
    </xf>
    <xf numFmtId="0" fontId="29" fillId="32" borderId="110" xfId="0" applyFont="1" applyFill="1" applyBorder="1" applyAlignment="1">
      <alignment vertical="center" wrapText="1"/>
    </xf>
    <xf numFmtId="0" fontId="29" fillId="32" borderId="49" xfId="0" applyFont="1" applyFill="1" applyBorder="1" applyAlignment="1">
      <alignment vertical="center" wrapText="1"/>
    </xf>
    <xf numFmtId="173" fontId="16" fillId="32" borderId="37" xfId="0" applyNumberFormat="1" applyFont="1" applyFill="1" applyBorder="1" applyAlignment="1">
      <alignment horizontal="center" vertical="center"/>
    </xf>
    <xf numFmtId="0" fontId="10" fillId="32" borderId="0" xfId="0" applyFont="1" applyFill="1" applyBorder="1" applyAlignment="1">
      <alignment horizontal="center" vertical="center"/>
    </xf>
    <xf numFmtId="0" fontId="10" fillId="32" borderId="0" xfId="0" applyFont="1" applyFill="1" applyBorder="1" applyAlignment="1">
      <alignment vertical="center" wrapText="1"/>
    </xf>
    <xf numFmtId="0" fontId="9" fillId="32" borderId="0" xfId="0" applyFont="1" applyFill="1" applyBorder="1" applyAlignment="1">
      <alignment horizontal="center" vertical="center"/>
    </xf>
    <xf numFmtId="0" fontId="9" fillId="32" borderId="0" xfId="0" applyFont="1" applyFill="1" applyBorder="1" applyAlignment="1">
      <alignment horizontal="center" vertical="center" wrapText="1"/>
    </xf>
    <xf numFmtId="0" fontId="9" fillId="32" borderId="20" xfId="0" applyFont="1" applyFill="1" applyBorder="1" applyAlignment="1">
      <alignment horizontal="center" vertical="center"/>
    </xf>
    <xf numFmtId="0" fontId="10" fillId="32" borderId="44" xfId="0" applyFont="1" applyFill="1" applyBorder="1" applyAlignment="1">
      <alignment horizontal="center" vertical="center"/>
    </xf>
    <xf numFmtId="0" fontId="9" fillId="32" borderId="19" xfId="0" applyFont="1" applyFill="1" applyBorder="1" applyAlignment="1">
      <alignment horizontal="center" vertical="center" wrapText="1"/>
    </xf>
    <xf numFmtId="0" fontId="10" fillId="32" borderId="19" xfId="0" applyFont="1" applyFill="1" applyBorder="1" applyAlignment="1">
      <alignment horizontal="center" vertical="center" wrapText="1"/>
    </xf>
    <xf numFmtId="0" fontId="10" fillId="32" borderId="19" xfId="0" applyFont="1" applyFill="1" applyBorder="1" applyAlignment="1">
      <alignment horizontal="center" vertical="center"/>
    </xf>
    <xf numFmtId="0" fontId="9" fillId="32" borderId="19" xfId="0" applyFont="1" applyFill="1" applyBorder="1" applyAlignment="1">
      <alignment horizontal="center" vertical="center"/>
    </xf>
    <xf numFmtId="0" fontId="10" fillId="32" borderId="17" xfId="0" applyFont="1" applyFill="1" applyBorder="1" applyAlignment="1">
      <alignment horizontal="center" vertical="center"/>
    </xf>
    <xf numFmtId="0" fontId="10" fillId="32" borderId="16" xfId="0" applyFont="1" applyFill="1" applyBorder="1" applyAlignment="1">
      <alignment horizontal="center" vertical="center"/>
    </xf>
    <xf numFmtId="0" fontId="10" fillId="32" borderId="100" xfId="0" applyFont="1" applyFill="1" applyBorder="1" applyAlignment="1">
      <alignment horizontal="center" vertical="center" wrapText="1"/>
    </xf>
    <xf numFmtId="0" fontId="10" fillId="32" borderId="97" xfId="0" applyFont="1" applyFill="1" applyBorder="1" applyAlignment="1">
      <alignment horizontal="center" vertical="center" wrapText="1"/>
    </xf>
    <xf numFmtId="0" fontId="10" fillId="32" borderId="111" xfId="0" applyFont="1" applyFill="1" applyBorder="1" applyAlignment="1">
      <alignment horizontal="center" vertical="center"/>
    </xf>
    <xf numFmtId="0" fontId="10" fillId="32" borderId="97" xfId="0" applyFont="1" applyFill="1" applyBorder="1" applyAlignment="1">
      <alignment horizontal="left" vertical="center" wrapText="1"/>
    </xf>
    <xf numFmtId="0" fontId="9" fillId="32" borderId="112" xfId="0" applyFont="1" applyFill="1" applyBorder="1" applyAlignment="1">
      <alignment horizontal="center" vertical="center" wrapText="1"/>
    </xf>
    <xf numFmtId="0" fontId="10" fillId="32" borderId="43" xfId="0" applyFont="1" applyFill="1" applyBorder="1" applyAlignment="1">
      <alignment horizontal="center" vertical="center"/>
    </xf>
    <xf numFmtId="0" fontId="10" fillId="32" borderId="54" xfId="0" applyFont="1" applyFill="1" applyBorder="1" applyAlignment="1">
      <alignment horizontal="center" vertical="center"/>
    </xf>
    <xf numFmtId="0" fontId="10" fillId="32" borderId="18" xfId="0" applyFont="1" applyFill="1" applyBorder="1" applyAlignment="1">
      <alignment horizontal="center" vertical="center"/>
    </xf>
    <xf numFmtId="0" fontId="10" fillId="32" borderId="17" xfId="0" applyFont="1" applyFill="1" applyBorder="1" applyAlignment="1">
      <alignment horizontal="center" vertical="center" wrapText="1"/>
    </xf>
    <xf numFmtId="0" fontId="10" fillId="32" borderId="98" xfId="0" applyFont="1" applyFill="1" applyBorder="1" applyAlignment="1">
      <alignment horizontal="center" vertical="center" wrapText="1"/>
    </xf>
    <xf numFmtId="0" fontId="10" fillId="32" borderId="36" xfId="0" applyFont="1" applyFill="1" applyBorder="1" applyAlignment="1">
      <alignment horizontal="center" vertical="center"/>
    </xf>
    <xf numFmtId="0" fontId="10" fillId="32" borderId="98" xfId="0" applyFont="1" applyFill="1" applyBorder="1" applyAlignment="1">
      <alignment horizontal="left" vertical="center" wrapText="1"/>
    </xf>
    <xf numFmtId="0" fontId="9" fillId="32" borderId="110" xfId="0" applyFont="1" applyFill="1" applyBorder="1" applyAlignment="1">
      <alignment horizontal="center" vertical="center" wrapText="1"/>
    </xf>
    <xf numFmtId="0" fontId="10" fillId="32" borderId="51" xfId="0" applyFont="1" applyFill="1" applyBorder="1" applyAlignment="1">
      <alignment horizontal="center" vertical="center"/>
    </xf>
    <xf numFmtId="0" fontId="10" fillId="32" borderId="113" xfId="0" applyFont="1" applyFill="1" applyBorder="1" applyAlignment="1">
      <alignment horizontal="center" vertical="center"/>
    </xf>
    <xf numFmtId="0" fontId="10" fillId="32" borderId="53" xfId="0" applyFont="1" applyFill="1" applyBorder="1" applyAlignment="1">
      <alignment horizontal="center" vertical="center" wrapText="1"/>
    </xf>
    <xf numFmtId="0" fontId="10" fillId="32" borderId="53" xfId="0" applyFont="1" applyFill="1" applyBorder="1" applyAlignment="1">
      <alignment horizontal="left" vertical="center" wrapText="1"/>
    </xf>
    <xf numFmtId="0" fontId="9" fillId="32" borderId="114" xfId="0" applyFont="1" applyFill="1" applyBorder="1" applyAlignment="1">
      <alignment horizontal="center" vertical="center" wrapText="1"/>
    </xf>
    <xf numFmtId="0" fontId="10" fillId="32" borderId="72" xfId="0" applyFont="1" applyFill="1" applyBorder="1" applyAlignment="1">
      <alignment horizontal="center" vertical="center"/>
    </xf>
    <xf numFmtId="0" fontId="0" fillId="32" borderId="54" xfId="0"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94" xfId="0" applyFont="1" applyFill="1" applyBorder="1" applyAlignment="1">
      <alignment horizontal="center" vertical="center" wrapText="1"/>
    </xf>
    <xf numFmtId="0" fontId="10" fillId="32" borderId="99" xfId="0" applyFont="1" applyFill="1" applyBorder="1" applyAlignment="1">
      <alignment horizontal="center" vertical="center" wrapText="1"/>
    </xf>
    <xf numFmtId="0" fontId="10" fillId="32" borderId="115" xfId="0" applyFont="1" applyFill="1" applyBorder="1" applyAlignment="1">
      <alignment horizontal="center" vertical="center"/>
    </xf>
    <xf numFmtId="0" fontId="10" fillId="32" borderId="99" xfId="0" applyFont="1" applyFill="1" applyBorder="1" applyAlignment="1">
      <alignment horizontal="left" vertical="center" wrapText="1"/>
    </xf>
    <xf numFmtId="0" fontId="10" fillId="32" borderId="47" xfId="0" applyFont="1" applyFill="1" applyBorder="1" applyAlignment="1">
      <alignment horizontal="center" vertical="center"/>
    </xf>
    <xf numFmtId="0" fontId="10" fillId="32" borderId="22" xfId="0" applyFont="1" applyFill="1" applyBorder="1" applyAlignment="1">
      <alignment horizontal="center" vertical="center"/>
    </xf>
    <xf numFmtId="0" fontId="10" fillId="32" borderId="32" xfId="0" applyFont="1" applyFill="1" applyBorder="1" applyAlignment="1">
      <alignment horizontal="center" vertical="center" wrapText="1"/>
    </xf>
    <xf numFmtId="0" fontId="10" fillId="32" borderId="73" xfId="0" applyFont="1" applyFill="1" applyBorder="1" applyAlignment="1">
      <alignment horizontal="center" vertical="center" wrapText="1"/>
    </xf>
    <xf numFmtId="0" fontId="10" fillId="32" borderId="116" xfId="0" applyFont="1" applyFill="1" applyBorder="1" applyAlignment="1">
      <alignment horizontal="center" vertical="center"/>
    </xf>
    <xf numFmtId="0" fontId="10" fillId="32" borderId="73" xfId="0" applyFont="1" applyFill="1" applyBorder="1" applyAlignment="1">
      <alignment horizontal="left" vertical="center" wrapText="1"/>
    </xf>
    <xf numFmtId="0" fontId="9" fillId="32" borderId="66" xfId="0" applyFont="1" applyFill="1" applyBorder="1" applyAlignment="1">
      <alignment horizontal="center" vertical="center" wrapText="1"/>
    </xf>
    <xf numFmtId="0" fontId="10" fillId="32" borderId="48" xfId="0" applyFont="1" applyFill="1" applyBorder="1" applyAlignment="1">
      <alignment horizontal="center" vertical="center"/>
    </xf>
    <xf numFmtId="0" fontId="10" fillId="32" borderId="64" xfId="0" applyFont="1" applyFill="1" applyBorder="1" applyAlignment="1">
      <alignment horizontal="center" vertical="center"/>
    </xf>
    <xf numFmtId="0" fontId="10" fillId="32" borderId="0" xfId="0" applyFont="1" applyFill="1" applyBorder="1" applyAlignment="1">
      <alignment horizontal="center" vertical="center" wrapText="1"/>
    </xf>
    <xf numFmtId="0" fontId="9" fillId="32" borderId="0" xfId="0" applyFont="1" applyFill="1" applyBorder="1" applyAlignment="1">
      <alignment horizontal="left" vertical="center" wrapText="1"/>
    </xf>
    <xf numFmtId="0" fontId="9" fillId="32" borderId="69" xfId="0" applyFont="1" applyFill="1" applyBorder="1" applyAlignment="1">
      <alignment horizontal="center" vertical="center" wrapText="1"/>
    </xf>
    <xf numFmtId="0" fontId="9" fillId="32" borderId="37" xfId="0" applyFont="1" applyFill="1" applyBorder="1" applyAlignment="1">
      <alignment horizontal="center" vertical="center" wrapText="1"/>
    </xf>
    <xf numFmtId="0" fontId="9" fillId="32" borderId="52" xfId="0" applyFont="1" applyFill="1" applyBorder="1" applyAlignment="1">
      <alignment horizontal="center" vertical="center" wrapText="1"/>
    </xf>
    <xf numFmtId="0" fontId="10" fillId="32" borderId="12" xfId="0" applyFont="1" applyFill="1" applyBorder="1" applyAlignment="1">
      <alignment horizontal="center" vertical="center"/>
    </xf>
    <xf numFmtId="0" fontId="10" fillId="32" borderId="42" xfId="0" applyFont="1" applyFill="1" applyBorder="1" applyAlignment="1">
      <alignment horizontal="center" vertical="center" wrapText="1"/>
    </xf>
    <xf numFmtId="0" fontId="10" fillId="32" borderId="117" xfId="0" applyFont="1" applyFill="1" applyBorder="1" applyAlignment="1">
      <alignment horizontal="center" vertical="center"/>
    </xf>
    <xf numFmtId="0" fontId="10" fillId="32" borderId="118" xfId="0" applyFont="1" applyFill="1" applyBorder="1" applyAlignment="1">
      <alignment horizontal="center" vertical="center" wrapText="1"/>
    </xf>
    <xf numFmtId="0" fontId="9" fillId="32" borderId="66" xfId="0" applyFont="1" applyFill="1" applyBorder="1" applyAlignment="1">
      <alignment horizontal="center" vertical="center"/>
    </xf>
    <xf numFmtId="0" fontId="9" fillId="32" borderId="114" xfId="0" applyFont="1" applyFill="1" applyBorder="1" applyAlignment="1">
      <alignment horizontal="center" vertical="center"/>
    </xf>
    <xf numFmtId="0" fontId="10" fillId="32" borderId="119" xfId="0" applyFont="1" applyFill="1" applyBorder="1" applyAlignment="1">
      <alignment horizontal="center" vertical="center"/>
    </xf>
    <xf numFmtId="0" fontId="10" fillId="32" borderId="20" xfId="0" applyFont="1" applyFill="1" applyBorder="1" applyAlignment="1">
      <alignment horizontal="center" vertical="center" wrapText="1"/>
    </xf>
    <xf numFmtId="0" fontId="10" fillId="32" borderId="54" xfId="0" applyFont="1" applyFill="1" applyBorder="1" applyAlignment="1">
      <alignment horizontal="center" vertical="center" wrapText="1"/>
    </xf>
    <xf numFmtId="0" fontId="10" fillId="32" borderId="35" xfId="0" applyFont="1" applyFill="1" applyBorder="1" applyAlignment="1">
      <alignment horizontal="center" vertical="center"/>
    </xf>
    <xf numFmtId="0" fontId="10" fillId="32" borderId="54" xfId="0" applyFont="1" applyFill="1" applyBorder="1" applyAlignment="1">
      <alignment horizontal="left" vertical="center" wrapText="1"/>
    </xf>
    <xf numFmtId="0" fontId="10" fillId="32" borderId="50" xfId="0" applyFont="1" applyFill="1" applyBorder="1" applyAlignment="1">
      <alignment horizontal="center" vertical="center"/>
    </xf>
    <xf numFmtId="0" fontId="9" fillId="32" borderId="20" xfId="0" applyFont="1" applyFill="1" applyBorder="1" applyAlignment="1">
      <alignment horizontal="center" vertical="center" wrapText="1"/>
    </xf>
    <xf numFmtId="0" fontId="10" fillId="32" borderId="120" xfId="0" applyFont="1" applyFill="1" applyBorder="1" applyAlignment="1">
      <alignment horizontal="center" vertical="center"/>
    </xf>
    <xf numFmtId="0" fontId="10" fillId="32" borderId="34" xfId="0" applyFont="1" applyFill="1" applyBorder="1" applyAlignment="1">
      <alignment horizontal="center" vertical="center" wrapText="1"/>
    </xf>
    <xf numFmtId="0" fontId="10" fillId="32" borderId="67" xfId="0" applyFont="1" applyFill="1" applyBorder="1" applyAlignment="1">
      <alignment horizontal="center" vertical="center" wrapText="1"/>
    </xf>
    <xf numFmtId="0" fontId="9" fillId="32" borderId="52" xfId="0" applyFont="1" applyFill="1" applyBorder="1" applyAlignment="1">
      <alignment horizontal="center" vertical="center"/>
    </xf>
    <xf numFmtId="0" fontId="10" fillId="32" borderId="70" xfId="0" applyFont="1" applyFill="1" applyBorder="1" applyAlignment="1">
      <alignment horizontal="center" vertical="center" wrapText="1"/>
    </xf>
    <xf numFmtId="0" fontId="12" fillId="32" borderId="54" xfId="0" applyFont="1" applyFill="1" applyBorder="1" applyAlignment="1">
      <alignment horizontal="center" vertical="center"/>
    </xf>
    <xf numFmtId="0" fontId="59" fillId="32" borderId="47" xfId="0" applyFont="1" applyFill="1" applyBorder="1" applyAlignment="1">
      <alignment horizontal="center" vertical="center"/>
    </xf>
    <xf numFmtId="0" fontId="10" fillId="32" borderId="97" xfId="0" applyFont="1" applyFill="1" applyBorder="1" applyAlignment="1">
      <alignment vertical="center" wrapText="1"/>
    </xf>
    <xf numFmtId="0" fontId="0" fillId="32" borderId="43"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8" xfId="0" applyFont="1" applyFill="1" applyBorder="1" applyAlignment="1">
      <alignment horizontal="center" vertical="center"/>
    </xf>
    <xf numFmtId="0" fontId="10" fillId="32" borderId="70" xfId="0" applyFont="1" applyFill="1" applyBorder="1" applyAlignment="1">
      <alignment horizontal="left" vertical="center" wrapText="1"/>
    </xf>
    <xf numFmtId="0" fontId="10" fillId="32" borderId="110" xfId="0" applyFont="1" applyFill="1" applyBorder="1" applyAlignment="1">
      <alignment horizontal="center" vertical="center"/>
    </xf>
    <xf numFmtId="0" fontId="10" fillId="32" borderId="49" xfId="0" applyFont="1" applyFill="1" applyBorder="1" applyAlignment="1">
      <alignment horizontal="center" vertical="center"/>
    </xf>
    <xf numFmtId="0" fontId="10" fillId="32" borderId="48" xfId="0" applyFont="1" applyFill="1" applyBorder="1" applyAlignment="1">
      <alignment horizontal="center" vertical="center" wrapText="1"/>
    </xf>
    <xf numFmtId="0" fontId="10" fillId="32" borderId="32" xfId="0" applyFont="1" applyFill="1" applyBorder="1" applyAlignment="1">
      <alignment horizontal="center" vertical="center"/>
    </xf>
    <xf numFmtId="0" fontId="10" fillId="32" borderId="73" xfId="0" applyFont="1" applyFill="1" applyBorder="1" applyAlignment="1">
      <alignment horizontal="center" vertical="center"/>
    </xf>
    <xf numFmtId="0" fontId="10" fillId="32" borderId="73" xfId="0" applyFont="1" applyFill="1" applyBorder="1" applyAlignment="1">
      <alignment vertical="center" wrapText="1"/>
    </xf>
    <xf numFmtId="14" fontId="7" fillId="33" borderId="15" xfId="0" applyNumberFormat="1" applyFont="1" applyFill="1" applyBorder="1" applyAlignment="1">
      <alignment horizontal="center" vertical="justify" wrapText="1"/>
    </xf>
    <xf numFmtId="0" fontId="9" fillId="0" borderId="38" xfId="0" applyFont="1" applyFill="1" applyBorder="1" applyAlignment="1">
      <alignment vertical="center" wrapText="1"/>
    </xf>
    <xf numFmtId="173" fontId="9" fillId="32" borderId="11" xfId="0" applyNumberFormat="1" applyFont="1" applyFill="1" applyBorder="1" applyAlignment="1">
      <alignment horizontal="center" vertical="center"/>
    </xf>
    <xf numFmtId="9" fontId="6" fillId="32" borderId="0" xfId="0" applyNumberFormat="1" applyFont="1" applyFill="1" applyBorder="1" applyAlignment="1">
      <alignment horizontal="center" vertical="center"/>
    </xf>
    <xf numFmtId="195" fontId="10" fillId="32" borderId="0" xfId="0" applyNumberFormat="1" applyFont="1" applyFill="1" applyBorder="1" applyAlignment="1">
      <alignment horizontal="center" vertical="center"/>
    </xf>
    <xf numFmtId="0" fontId="17" fillId="32" borderId="44" xfId="0" applyFont="1" applyFill="1" applyBorder="1" applyAlignment="1">
      <alignment horizontal="center" vertical="center"/>
    </xf>
    <xf numFmtId="0" fontId="17" fillId="32" borderId="15" xfId="0" applyFont="1" applyFill="1" applyBorder="1" applyAlignment="1">
      <alignment horizontal="center" vertical="center"/>
    </xf>
    <xf numFmtId="0" fontId="17" fillId="32" borderId="116" xfId="0" applyFont="1" applyFill="1" applyBorder="1" applyAlignment="1">
      <alignment horizontal="center" vertical="center"/>
    </xf>
    <xf numFmtId="0" fontId="10" fillId="32" borderId="118" xfId="0" applyFont="1" applyFill="1" applyBorder="1" applyAlignment="1">
      <alignment horizontal="left" vertical="center" wrapText="1"/>
    </xf>
    <xf numFmtId="0" fontId="10" fillId="32" borderId="121" xfId="0" applyFont="1" applyFill="1" applyBorder="1" applyAlignment="1">
      <alignment horizontal="center" vertical="center"/>
    </xf>
    <xf numFmtId="0" fontId="18" fillId="0" borderId="25" xfId="0" applyFont="1" applyBorder="1" applyAlignment="1">
      <alignment vertical="top" wrapText="1"/>
    </xf>
    <xf numFmtId="0" fontId="0" fillId="0" borderId="25" xfId="0" applyFont="1" applyBorder="1" applyAlignment="1">
      <alignment vertical="top" wrapText="1"/>
    </xf>
    <xf numFmtId="0" fontId="0" fillId="0" borderId="37" xfId="0" applyFont="1" applyBorder="1" applyAlignment="1">
      <alignment vertical="top" wrapText="1"/>
    </xf>
    <xf numFmtId="177" fontId="9" fillId="0" borderId="51" xfId="0" applyNumberFormat="1" applyFont="1" applyBorder="1" applyAlignment="1">
      <alignment horizontal="center"/>
    </xf>
    <xf numFmtId="0" fontId="0" fillId="0" borderId="0" xfId="0" applyFont="1" applyBorder="1" applyAlignment="1">
      <alignment horizontal="center" vertical="top" wrapText="1"/>
    </xf>
    <xf numFmtId="0" fontId="7" fillId="0" borderId="23" xfId="0" applyFont="1" applyBorder="1" applyAlignment="1">
      <alignment horizontal="center" vertical="top" wrapText="1"/>
    </xf>
    <xf numFmtId="0" fontId="7" fillId="0" borderId="29" xfId="0" applyFont="1" applyBorder="1" applyAlignment="1">
      <alignment horizontal="center" vertical="top" wrapText="1"/>
    </xf>
    <xf numFmtId="0" fontId="9" fillId="0" borderId="51" xfId="0" applyFont="1" applyBorder="1" applyAlignment="1">
      <alignment horizontal="center" vertical="top" wrapText="1"/>
    </xf>
    <xf numFmtId="0" fontId="7" fillId="0" borderId="30" xfId="0" applyFont="1" applyBorder="1" applyAlignment="1">
      <alignment horizontal="center" vertical="top" wrapText="1"/>
    </xf>
    <xf numFmtId="0" fontId="10" fillId="0" borderId="51" xfId="0" applyFont="1" applyBorder="1" applyAlignment="1">
      <alignment horizontal="center" vertical="top" wrapText="1"/>
    </xf>
    <xf numFmtId="0" fontId="0" fillId="0" borderId="37" xfId="0" applyFont="1" applyBorder="1" applyAlignment="1">
      <alignment horizontal="left" vertical="top" wrapText="1"/>
    </xf>
    <xf numFmtId="0" fontId="32" fillId="0" borderId="25" xfId="0" applyFont="1" applyBorder="1" applyAlignment="1">
      <alignment vertical="top" wrapText="1"/>
    </xf>
    <xf numFmtId="0" fontId="0" fillId="0" borderId="37" xfId="0" applyFont="1" applyBorder="1" applyAlignment="1">
      <alignment wrapText="1"/>
    </xf>
    <xf numFmtId="0" fontId="32" fillId="0" borderId="46" xfId="0" applyFont="1" applyBorder="1" applyAlignment="1">
      <alignment vertical="top" wrapText="1"/>
    </xf>
    <xf numFmtId="0" fontId="0" fillId="0" borderId="52" xfId="0" applyFont="1" applyBorder="1" applyAlignment="1">
      <alignment wrapText="1"/>
    </xf>
    <xf numFmtId="177" fontId="9" fillId="0" borderId="47" xfId="0" applyNumberFormat="1" applyFont="1" applyBorder="1" applyAlignment="1">
      <alignment horizontal="center"/>
    </xf>
    <xf numFmtId="0" fontId="18" fillId="0" borderId="46" xfId="0" applyFont="1" applyBorder="1" applyAlignment="1">
      <alignment vertical="top" wrapText="1"/>
    </xf>
    <xf numFmtId="177" fontId="9" fillId="0" borderId="37" xfId="0" applyNumberFormat="1" applyFont="1" applyBorder="1" applyAlignment="1">
      <alignment horizontal="center"/>
    </xf>
    <xf numFmtId="0" fontId="7" fillId="0" borderId="51" xfId="0" applyFont="1" applyBorder="1" applyAlignment="1">
      <alignment horizontal="center" vertical="top" wrapText="1"/>
    </xf>
    <xf numFmtId="0" fontId="0" fillId="0" borderId="52" xfId="0" applyFont="1" applyBorder="1" applyAlignment="1">
      <alignment vertical="top" wrapText="1"/>
    </xf>
    <xf numFmtId="177" fontId="9" fillId="0" borderId="52" xfId="0" applyNumberFormat="1" applyFont="1" applyBorder="1" applyAlignment="1">
      <alignment horizontal="center"/>
    </xf>
    <xf numFmtId="0" fontId="7" fillId="0" borderId="47" xfId="0" applyFont="1" applyBorder="1" applyAlignment="1">
      <alignment horizontal="center" vertical="top" wrapText="1"/>
    </xf>
    <xf numFmtId="0" fontId="19" fillId="0" borderId="10" xfId="0" applyFont="1" applyBorder="1" applyAlignment="1">
      <alignment/>
    </xf>
    <xf numFmtId="0" fontId="19" fillId="0" borderId="3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41" xfId="0" applyFont="1" applyBorder="1" applyAlignment="1">
      <alignment horizontal="left"/>
    </xf>
    <xf numFmtId="0" fontId="19" fillId="0" borderId="0" xfId="0" applyFont="1" applyFill="1" applyBorder="1" applyAlignment="1">
      <alignment horizontal="center" vertical="center" wrapText="1"/>
    </xf>
    <xf numFmtId="0" fontId="18" fillId="0" borderId="27" xfId="0" applyFont="1" applyBorder="1" applyAlignment="1">
      <alignment/>
    </xf>
    <xf numFmtId="3" fontId="19" fillId="0" borderId="0" xfId="0" applyNumberFormat="1" applyFont="1" applyFill="1" applyBorder="1" applyAlignment="1">
      <alignment horizontal="center" vertical="center" wrapText="1"/>
    </xf>
    <xf numFmtId="3" fontId="19" fillId="0" borderId="27" xfId="0" applyNumberFormat="1" applyFont="1" applyFill="1" applyBorder="1" applyAlignment="1">
      <alignment horizontal="center" vertical="center" wrapText="1"/>
    </xf>
    <xf numFmtId="0" fontId="19" fillId="0" borderId="12" xfId="0" applyFont="1" applyBorder="1" applyAlignment="1">
      <alignment horizontal="right" vertical="center"/>
    </xf>
    <xf numFmtId="1" fontId="19" fillId="0" borderId="42" xfId="0"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1" fillId="0" borderId="10" xfId="0" applyFont="1" applyFill="1" applyBorder="1" applyAlignment="1">
      <alignment/>
    </xf>
    <xf numFmtId="0" fontId="19" fillId="0" borderId="22" xfId="0" applyFont="1" applyFill="1" applyBorder="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xf>
    <xf numFmtId="0" fontId="7" fillId="0" borderId="49" xfId="0" applyFont="1" applyBorder="1" applyAlignment="1">
      <alignment horizontal="center" wrapText="1"/>
    </xf>
    <xf numFmtId="0" fontId="7" fillId="0" borderId="37" xfId="0" applyFont="1" applyBorder="1" applyAlignment="1">
      <alignment horizontal="center" wrapText="1"/>
    </xf>
    <xf numFmtId="0" fontId="7" fillId="0" borderId="52" xfId="0" applyFont="1" applyBorder="1" applyAlignment="1">
      <alignment horizont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7" fillId="0" borderId="47" xfId="0" applyFont="1" applyBorder="1" applyAlignment="1">
      <alignment horizontal="center" wrapText="1"/>
    </xf>
    <xf numFmtId="0" fontId="19" fillId="33" borderId="10" xfId="0" applyFont="1" applyFill="1" applyBorder="1" applyAlignment="1">
      <alignment horizontal="center" vertical="center" wrapText="1"/>
    </xf>
    <xf numFmtId="0" fontId="7" fillId="0" borderId="69" xfId="0" applyFont="1" applyBorder="1" applyAlignment="1">
      <alignment horizontal="center" wrapText="1"/>
    </xf>
    <xf numFmtId="0" fontId="7" fillId="0" borderId="43" xfId="0" applyFont="1" applyBorder="1" applyAlignment="1">
      <alignment horizontal="center" wrapText="1"/>
    </xf>
    <xf numFmtId="0" fontId="7" fillId="33" borderId="1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7" fillId="33" borderId="66" xfId="0" applyFont="1" applyFill="1" applyBorder="1" applyAlignment="1">
      <alignment horizontal="center"/>
    </xf>
    <xf numFmtId="0" fontId="20" fillId="0" borderId="11" xfId="0" applyFont="1" applyBorder="1" applyAlignment="1">
      <alignment horizontal="center" vertical="center"/>
    </xf>
    <xf numFmtId="0" fontId="18" fillId="0" borderId="22" xfId="0" applyFont="1" applyBorder="1" applyAlignment="1">
      <alignment horizontal="justify" vertical="top" wrapText="1"/>
    </xf>
    <xf numFmtId="0" fontId="20" fillId="0" borderId="15" xfId="0" applyFont="1" applyBorder="1" applyAlignment="1">
      <alignment horizontal="center" vertical="center"/>
    </xf>
    <xf numFmtId="0" fontId="20" fillId="0" borderId="15" xfId="0" applyFont="1" applyFill="1" applyBorder="1" applyAlignment="1">
      <alignment horizontal="center" vertical="center"/>
    </xf>
    <xf numFmtId="0" fontId="18" fillId="0" borderId="10" xfId="0" applyFont="1" applyBorder="1" applyAlignment="1">
      <alignment horizontal="left" vertical="top" wrapText="1"/>
    </xf>
    <xf numFmtId="0" fontId="19" fillId="0" borderId="65" xfId="0" applyFont="1" applyBorder="1" applyAlignment="1">
      <alignment vertical="top" wrapText="1"/>
    </xf>
    <xf numFmtId="0" fontId="19" fillId="0" borderId="122" xfId="0" applyFont="1" applyFill="1" applyBorder="1" applyAlignment="1">
      <alignment horizontal="center"/>
    </xf>
    <xf numFmtId="173" fontId="16" fillId="32" borderId="15" xfId="0" applyNumberFormat="1" applyFont="1" applyFill="1" applyBorder="1" applyAlignment="1">
      <alignment horizontal="center" vertical="center"/>
    </xf>
    <xf numFmtId="173" fontId="16" fillId="32" borderId="14" xfId="0" applyNumberFormat="1" applyFont="1" applyFill="1" applyBorder="1" applyAlignment="1">
      <alignment horizontal="center" vertical="center"/>
    </xf>
    <xf numFmtId="0" fontId="20" fillId="0" borderId="15" xfId="58" applyFont="1" applyBorder="1" applyAlignment="1">
      <alignment horizontal="center" vertical="center" wrapText="1"/>
      <protection/>
    </xf>
    <xf numFmtId="0" fontId="20" fillId="0" borderId="34" xfId="58" applyFont="1" applyBorder="1" applyAlignment="1">
      <alignment horizontal="center" vertical="center" wrapText="1"/>
      <protection/>
    </xf>
    <xf numFmtId="0" fontId="20" fillId="0" borderId="11" xfId="58" applyFont="1" applyBorder="1" applyAlignment="1">
      <alignment horizontal="center" vertical="center" wrapText="1"/>
      <protection/>
    </xf>
    <xf numFmtId="0" fontId="16" fillId="0" borderId="11" xfId="58" applyFont="1" applyBorder="1" applyAlignment="1">
      <alignment horizontal="center" wrapText="1"/>
      <protection/>
    </xf>
    <xf numFmtId="0" fontId="18" fillId="0" borderId="0" xfId="0" applyFont="1" applyAlignment="1">
      <alignment vertical="top" wrapText="1"/>
    </xf>
    <xf numFmtId="0" fontId="19" fillId="0" borderId="22" xfId="0" applyFont="1" applyBorder="1" applyAlignment="1">
      <alignment horizontal="center" vertical="top" wrapText="1"/>
    </xf>
    <xf numFmtId="0" fontId="19" fillId="0" borderId="0" xfId="0" applyFont="1" applyBorder="1" applyAlignment="1">
      <alignment horizontal="center" vertical="top" wrapText="1"/>
    </xf>
    <xf numFmtId="182" fontId="16" fillId="0" borderId="51" xfId="0" applyNumberFormat="1" applyFont="1" applyBorder="1" applyAlignment="1">
      <alignment horizontal="center" wrapText="1"/>
    </xf>
    <xf numFmtId="0" fontId="14" fillId="0" borderId="0" xfId="0" applyFont="1" applyAlignment="1">
      <alignment horizontal="center" vertical="top" wrapText="1"/>
    </xf>
    <xf numFmtId="0" fontId="20" fillId="0" borderId="32" xfId="0" applyFont="1" applyBorder="1" applyAlignment="1">
      <alignment horizontal="center" vertical="top" wrapText="1"/>
    </xf>
    <xf numFmtId="0" fontId="20" fillId="0" borderId="15" xfId="0" applyFont="1" applyBorder="1" applyAlignment="1">
      <alignment horizontal="center" vertical="top" wrapText="1"/>
    </xf>
    <xf numFmtId="0" fontId="20" fillId="0" borderId="15" xfId="0" applyFont="1" applyBorder="1" applyAlignment="1">
      <alignment horizontal="right" vertical="top" wrapText="1"/>
    </xf>
    <xf numFmtId="0" fontId="18" fillId="0" borderId="31"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5" xfId="0" applyFont="1" applyBorder="1" applyAlignment="1">
      <alignment horizontal="center" vertical="top" wrapText="1"/>
    </xf>
    <xf numFmtId="0" fontId="18" fillId="0" borderId="37" xfId="0" applyFont="1" applyBorder="1" applyAlignment="1">
      <alignment horizontal="center" vertical="top" wrapText="1"/>
    </xf>
    <xf numFmtId="0" fontId="18" fillId="0" borderId="51" xfId="0" applyFont="1" applyBorder="1" applyAlignment="1">
      <alignment horizontal="center" vertical="top" wrapText="1"/>
    </xf>
    <xf numFmtId="0" fontId="18" fillId="0" borderId="46" xfId="0" applyFont="1" applyBorder="1" applyAlignment="1">
      <alignment horizontal="center" vertical="top" wrapText="1"/>
    </xf>
    <xf numFmtId="0" fontId="18" fillId="0" borderId="52" xfId="0" applyFont="1" applyBorder="1" applyAlignment="1">
      <alignment horizontal="center" vertical="top" wrapText="1"/>
    </xf>
    <xf numFmtId="0" fontId="18" fillId="0" borderId="47" xfId="0" applyFont="1" applyBorder="1" applyAlignment="1">
      <alignment horizontal="center" vertical="top" wrapText="1"/>
    </xf>
    <xf numFmtId="0" fontId="19" fillId="0" borderId="25" xfId="0" applyFont="1" applyFill="1" applyBorder="1" applyAlignment="1">
      <alignment horizontal="right"/>
    </xf>
    <xf numFmtId="182" fontId="19" fillId="0" borderId="51" xfId="0" applyNumberFormat="1" applyFont="1" applyBorder="1" applyAlignment="1">
      <alignment horizontal="center"/>
    </xf>
    <xf numFmtId="0" fontId="19" fillId="0" borderId="46" xfId="0" applyFont="1" applyFill="1" applyBorder="1" applyAlignment="1">
      <alignment horizontal="right"/>
    </xf>
    <xf numFmtId="182" fontId="19" fillId="0" borderId="47" xfId="0" applyNumberFormat="1" applyFont="1" applyBorder="1" applyAlignment="1">
      <alignment horizontal="center"/>
    </xf>
    <xf numFmtId="0" fontId="18" fillId="0" borderId="39" xfId="0" applyFont="1" applyBorder="1" applyAlignment="1">
      <alignment vertical="top" wrapText="1"/>
    </xf>
    <xf numFmtId="0" fontId="18" fillId="0" borderId="31" xfId="0" applyFont="1" applyBorder="1" applyAlignment="1">
      <alignment vertical="top" wrapText="1"/>
    </xf>
    <xf numFmtId="0" fontId="18" fillId="0" borderId="95" xfId="0" applyFont="1" applyBorder="1" applyAlignment="1">
      <alignment vertical="top" wrapText="1"/>
    </xf>
    <xf numFmtId="0" fontId="18" fillId="0" borderId="22" xfId="0" applyFont="1" applyBorder="1" applyAlignment="1">
      <alignment vertical="top" wrapText="1"/>
    </xf>
    <xf numFmtId="0" fontId="19" fillId="0" borderId="0" xfId="0" applyFont="1" applyAlignment="1">
      <alignment horizontal="center" vertical="top" wrapText="1"/>
    </xf>
    <xf numFmtId="0" fontId="14" fillId="0" borderId="31" xfId="0" applyFont="1" applyFill="1" applyBorder="1" applyAlignment="1">
      <alignment horizontal="center" vertical="center"/>
    </xf>
    <xf numFmtId="14" fontId="20" fillId="0" borderId="43" xfId="0" applyNumberFormat="1" applyFont="1" applyFill="1" applyBorder="1" applyAlignment="1">
      <alignment horizontal="center" vertical="center" wrapText="1"/>
    </xf>
    <xf numFmtId="9" fontId="1" fillId="0" borderId="0" xfId="0" applyNumberFormat="1" applyFont="1" applyFill="1" applyAlignment="1">
      <alignment/>
    </xf>
    <xf numFmtId="0" fontId="21" fillId="0" borderId="31" xfId="0" applyFont="1" applyFill="1" applyBorder="1" applyAlignment="1">
      <alignment horizontal="center" vertical="center"/>
    </xf>
    <xf numFmtId="0" fontId="19" fillId="0" borderId="46" xfId="0" applyFont="1" applyBorder="1" applyAlignment="1">
      <alignment horizontal="justify" wrapText="1"/>
    </xf>
    <xf numFmtId="14" fontId="7" fillId="0" borderId="43" xfId="0" applyNumberFormat="1" applyFont="1" applyFill="1" applyBorder="1" applyAlignment="1">
      <alignment horizontal="center" vertical="center" wrapText="1"/>
    </xf>
    <xf numFmtId="0" fontId="0" fillId="0" borderId="0" xfId="0" applyFill="1" applyAlignment="1">
      <alignment/>
    </xf>
    <xf numFmtId="0" fontId="0" fillId="0" borderId="37" xfId="0" applyBorder="1" applyAlignment="1">
      <alignment/>
    </xf>
    <xf numFmtId="0" fontId="0" fillId="0" borderId="37" xfId="0" applyFill="1" applyBorder="1" applyAlignment="1">
      <alignment/>
    </xf>
    <xf numFmtId="0" fontId="0" fillId="0" borderId="70" xfId="0" applyBorder="1" applyAlignment="1">
      <alignment/>
    </xf>
    <xf numFmtId="0" fontId="100" fillId="0" borderId="44" xfId="59" applyFont="1" applyBorder="1">
      <alignment/>
      <protection/>
    </xf>
    <xf numFmtId="177" fontId="101" fillId="0" borderId="53" xfId="59" applyNumberFormat="1" applyFont="1" applyBorder="1">
      <alignment/>
      <protection/>
    </xf>
    <xf numFmtId="0" fontId="100" fillId="0" borderId="64" xfId="59" applyFont="1" applyBorder="1">
      <alignment/>
      <protection/>
    </xf>
    <xf numFmtId="177" fontId="101" fillId="0" borderId="70" xfId="59" applyNumberFormat="1" applyFont="1" applyBorder="1">
      <alignment/>
      <protection/>
    </xf>
    <xf numFmtId="0" fontId="100" fillId="0" borderId="35" xfId="59" applyFont="1" applyBorder="1">
      <alignment/>
      <protection/>
    </xf>
    <xf numFmtId="177" fontId="101" fillId="0" borderId="54" xfId="59" applyNumberFormat="1" applyFont="1" applyBorder="1">
      <alignment/>
      <protection/>
    </xf>
    <xf numFmtId="167" fontId="0" fillId="0" borderId="37" xfId="0" applyNumberFormat="1" applyBorder="1" applyAlignment="1">
      <alignment/>
    </xf>
    <xf numFmtId="0" fontId="0" fillId="0" borderId="0" xfId="0" applyBorder="1" applyAlignment="1">
      <alignment/>
    </xf>
    <xf numFmtId="0" fontId="102" fillId="0" borderId="0" xfId="0" applyFont="1" applyAlignment="1">
      <alignment horizontal="center"/>
    </xf>
    <xf numFmtId="0" fontId="0" fillId="0" borderId="37" xfId="0" applyFill="1" applyBorder="1" applyAlignment="1">
      <alignment horizontal="center"/>
    </xf>
    <xf numFmtId="0" fontId="100" fillId="0" borderId="37" xfId="59" applyFont="1" applyFill="1" applyBorder="1">
      <alignment/>
      <protection/>
    </xf>
    <xf numFmtId="177" fontId="82" fillId="0" borderId="49" xfId="59" applyNumberFormat="1" applyBorder="1">
      <alignment/>
      <protection/>
    </xf>
    <xf numFmtId="0" fontId="103" fillId="0" borderId="116" xfId="59" applyFont="1" applyFill="1" applyBorder="1" applyAlignment="1">
      <alignment horizontal="center"/>
      <protection/>
    </xf>
    <xf numFmtId="177" fontId="101" fillId="0" borderId="38" xfId="59" applyNumberFormat="1" applyFont="1" applyFill="1" applyBorder="1">
      <alignment/>
      <protection/>
    </xf>
    <xf numFmtId="177" fontId="82" fillId="0" borderId="110" xfId="59" applyNumberFormat="1" applyFill="1" applyBorder="1">
      <alignment/>
      <protection/>
    </xf>
    <xf numFmtId="177" fontId="82" fillId="0" borderId="37" xfId="59" applyNumberFormat="1" applyFill="1" applyBorder="1">
      <alignment/>
      <protection/>
    </xf>
    <xf numFmtId="177" fontId="101" fillId="0" borderId="37" xfId="59" applyNumberFormat="1" applyFont="1" applyFill="1" applyBorder="1">
      <alignment/>
      <protection/>
    </xf>
    <xf numFmtId="0" fontId="104" fillId="0" borderId="49" xfId="59" applyFont="1" applyBorder="1">
      <alignment/>
      <protection/>
    </xf>
    <xf numFmtId="0" fontId="104" fillId="0" borderId="38" xfId="59" applyFont="1" applyFill="1" applyBorder="1">
      <alignment/>
      <protection/>
    </xf>
    <xf numFmtId="0" fontId="104" fillId="0" borderId="110" xfId="59" applyFont="1" applyFill="1" applyBorder="1">
      <alignment/>
      <protection/>
    </xf>
    <xf numFmtId="0" fontId="0" fillId="0" borderId="11" xfId="0" applyFont="1" applyBorder="1" applyAlignment="1">
      <alignment wrapText="1"/>
    </xf>
    <xf numFmtId="167" fontId="0" fillId="0" borderId="0" xfId="0" applyNumberFormat="1" applyBorder="1" applyAlignment="1">
      <alignment/>
    </xf>
    <xf numFmtId="0" fontId="105" fillId="0" borderId="52" xfId="0" applyFont="1" applyFill="1" applyBorder="1" applyAlignment="1">
      <alignment/>
    </xf>
    <xf numFmtId="0" fontId="98" fillId="0" borderId="39" xfId="59" applyFont="1" applyFill="1" applyBorder="1" applyAlignment="1">
      <alignment horizontal="center"/>
      <protection/>
    </xf>
    <xf numFmtId="0" fontId="0" fillId="0" borderId="0" xfId="0" applyAlignment="1">
      <alignment horizontal="center"/>
    </xf>
    <xf numFmtId="0" fontId="0" fillId="0" borderId="49"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64" xfId="0" applyBorder="1" applyAlignment="1">
      <alignment horizontal="center"/>
    </xf>
    <xf numFmtId="0" fontId="0" fillId="0" borderId="110" xfId="0" applyBorder="1" applyAlignment="1">
      <alignment horizontal="center"/>
    </xf>
    <xf numFmtId="0" fontId="0" fillId="0" borderId="44" xfId="0" applyBorder="1" applyAlignment="1">
      <alignment horizontal="center"/>
    </xf>
    <xf numFmtId="0" fontId="0" fillId="0" borderId="0" xfId="0" applyBorder="1" applyAlignment="1">
      <alignment horizontal="center"/>
    </xf>
    <xf numFmtId="9" fontId="1" fillId="0" borderId="0" xfId="0" applyNumberFormat="1" applyFont="1" applyBorder="1" applyAlignment="1">
      <alignment/>
    </xf>
    <xf numFmtId="17" fontId="1" fillId="0" borderId="0" xfId="0" applyNumberFormat="1" applyFont="1" applyBorder="1" applyAlignment="1">
      <alignment/>
    </xf>
    <xf numFmtId="9" fontId="5" fillId="0" borderId="0" xfId="0" applyNumberFormat="1" applyFont="1" applyBorder="1" applyAlignment="1">
      <alignment/>
    </xf>
    <xf numFmtId="177" fontId="17" fillId="0" borderId="0" xfId="0" applyNumberFormat="1" applyFont="1" applyFill="1" applyBorder="1" applyAlignment="1">
      <alignment horizontal="right"/>
    </xf>
    <xf numFmtId="177" fontId="9" fillId="0" borderId="15" xfId="0" applyNumberFormat="1" applyFont="1" applyBorder="1" applyAlignment="1">
      <alignment horizontal="center"/>
    </xf>
    <xf numFmtId="0" fontId="0" fillId="0" borderId="10" xfId="0" applyFont="1" applyBorder="1" applyAlignment="1">
      <alignment horizontal="justify" vertical="top" wrapText="1"/>
    </xf>
    <xf numFmtId="0" fontId="100" fillId="0" borderId="50" xfId="59" applyFont="1" applyBorder="1" applyAlignment="1">
      <alignment wrapText="1"/>
      <protection/>
    </xf>
    <xf numFmtId="0" fontId="9" fillId="0" borderId="51" xfId="0" applyFont="1" applyBorder="1" applyAlignment="1">
      <alignment horizontal="center"/>
    </xf>
    <xf numFmtId="14" fontId="20" fillId="33" borderId="111" xfId="0" applyNumberFormat="1" applyFont="1" applyFill="1" applyBorder="1" applyAlignment="1">
      <alignment horizontal="center" vertical="justify" wrapText="1"/>
    </xf>
    <xf numFmtId="14" fontId="20" fillId="33" borderId="23" xfId="0" applyNumberFormat="1" applyFont="1" applyFill="1" applyBorder="1" applyAlignment="1">
      <alignment horizontal="center" vertical="justify" wrapText="1"/>
    </xf>
    <xf numFmtId="177" fontId="9" fillId="0" borderId="30" xfId="0" applyNumberFormat="1" applyFont="1" applyBorder="1" applyAlignment="1">
      <alignment horizontal="center"/>
    </xf>
    <xf numFmtId="0" fontId="12" fillId="0" borderId="0" xfId="0" applyFont="1" applyFill="1" applyBorder="1" applyAlignment="1">
      <alignment/>
    </xf>
    <xf numFmtId="0" fontId="0" fillId="0" borderId="103" xfId="0" applyFont="1" applyFill="1" applyBorder="1" applyAlignment="1">
      <alignment/>
    </xf>
    <xf numFmtId="0" fontId="12"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wrapText="1"/>
    </xf>
    <xf numFmtId="0" fontId="0" fillId="0" borderId="82" xfId="0" applyFont="1" applyFill="1" applyBorder="1" applyAlignment="1">
      <alignment/>
    </xf>
    <xf numFmtId="0" fontId="0" fillId="0" borderId="123" xfId="0" applyFont="1" applyFill="1" applyBorder="1" applyAlignment="1">
      <alignment/>
    </xf>
    <xf numFmtId="0" fontId="12" fillId="0" borderId="123" xfId="0" applyFont="1" applyFill="1" applyBorder="1" applyAlignment="1">
      <alignment/>
    </xf>
    <xf numFmtId="0" fontId="0" fillId="0" borderId="124" xfId="0" applyFont="1" applyFill="1" applyBorder="1" applyAlignment="1">
      <alignment/>
    </xf>
    <xf numFmtId="0" fontId="0" fillId="0" borderId="32" xfId="0" applyFont="1" applyFill="1" applyBorder="1" applyAlignment="1">
      <alignment/>
    </xf>
    <xf numFmtId="0" fontId="7" fillId="0" borderId="61" xfId="0" applyFont="1" applyFill="1" applyBorder="1" applyAlignment="1">
      <alignment wrapText="1"/>
    </xf>
    <xf numFmtId="0" fontId="7" fillId="0" borderId="61" xfId="0" applyFont="1" applyFill="1" applyBorder="1" applyAlignment="1">
      <alignment horizontal="center" wrapText="1"/>
    </xf>
    <xf numFmtId="0" fontId="12" fillId="0" borderId="103" xfId="0" applyFont="1" applyBorder="1" applyAlignment="1">
      <alignment/>
    </xf>
    <xf numFmtId="0" fontId="7" fillId="0" borderId="125" xfId="0" applyFont="1" applyFill="1" applyBorder="1" applyAlignment="1">
      <alignment horizontal="center"/>
    </xf>
    <xf numFmtId="0" fontId="12" fillId="0" borderId="123" xfId="0" applyFont="1" applyFill="1" applyBorder="1" applyAlignment="1">
      <alignment horizontal="center"/>
    </xf>
    <xf numFmtId="0" fontId="12" fillId="0" borderId="124" xfId="0" applyFont="1" applyFill="1" applyBorder="1" applyAlignment="1">
      <alignment horizontal="center"/>
    </xf>
    <xf numFmtId="0" fontId="0" fillId="0" borderId="32" xfId="0" applyFont="1" applyFill="1" applyBorder="1" applyAlignment="1">
      <alignment horizontal="center"/>
    </xf>
    <xf numFmtId="0" fontId="12" fillId="0" borderId="126" xfId="0" applyFont="1" applyFill="1" applyBorder="1" applyAlignment="1">
      <alignment horizontal="center"/>
    </xf>
    <xf numFmtId="0" fontId="7" fillId="0" borderId="125" xfId="0" applyFont="1" applyFill="1" applyBorder="1" applyAlignment="1">
      <alignment horizontal="center" wrapText="1"/>
    </xf>
    <xf numFmtId="0" fontId="0" fillId="0" borderId="124" xfId="0" applyFont="1" applyFill="1" applyBorder="1" applyAlignment="1">
      <alignment horizontal="center"/>
    </xf>
    <xf numFmtId="0" fontId="0" fillId="0" borderId="126" xfId="0" applyFont="1" applyFill="1" applyBorder="1" applyAlignment="1">
      <alignment horizontal="center"/>
    </xf>
    <xf numFmtId="0" fontId="0" fillId="0" borderId="15" xfId="0" applyFont="1" applyFill="1" applyBorder="1" applyAlignment="1">
      <alignment/>
    </xf>
    <xf numFmtId="0" fontId="0" fillId="0" borderId="104" xfId="0" applyFont="1" applyFill="1" applyBorder="1" applyAlignment="1">
      <alignment horizontal="center"/>
    </xf>
    <xf numFmtId="0" fontId="0" fillId="0" borderId="80" xfId="0" applyFont="1" applyFill="1" applyBorder="1" applyAlignment="1">
      <alignment horizontal="center"/>
    </xf>
    <xf numFmtId="0" fontId="0" fillId="0" borderId="83" xfId="0" applyFont="1" applyFill="1" applyBorder="1" applyAlignment="1">
      <alignment horizontal="center"/>
    </xf>
    <xf numFmtId="0" fontId="0" fillId="0" borderId="127" xfId="0" applyFont="1" applyFill="1" applyBorder="1" applyAlignment="1">
      <alignment horizontal="center"/>
    </xf>
    <xf numFmtId="0" fontId="106" fillId="0" borderId="0" xfId="0" applyFont="1" applyFill="1" applyAlignment="1">
      <alignment/>
    </xf>
    <xf numFmtId="0" fontId="106" fillId="0" borderId="82" xfId="0" applyFont="1" applyFill="1" applyBorder="1" applyAlignment="1">
      <alignment/>
    </xf>
    <xf numFmtId="0" fontId="106" fillId="0" borderId="83" xfId="0" applyFont="1" applyFill="1" applyBorder="1" applyAlignment="1">
      <alignment/>
    </xf>
    <xf numFmtId="0" fontId="106" fillId="0" borderId="0" xfId="0" applyFont="1" applyAlignment="1">
      <alignment/>
    </xf>
    <xf numFmtId="9" fontId="106" fillId="0" borderId="0" xfId="58" applyNumberFormat="1" applyFont="1">
      <alignment/>
      <protection/>
    </xf>
    <xf numFmtId="0" fontId="0" fillId="0" borderId="25" xfId="0" applyFont="1" applyBorder="1" applyAlignment="1">
      <alignment horizontal="justify" vertical="top" wrapText="1"/>
    </xf>
    <xf numFmtId="177" fontId="7" fillId="0" borderId="23" xfId="0" applyNumberFormat="1" applyFont="1" applyBorder="1" applyAlignment="1">
      <alignment horizontal="center" wrapText="1"/>
    </xf>
    <xf numFmtId="0" fontId="0" fillId="0" borderId="11" xfId="58" applyFont="1" applyBorder="1" applyAlignment="1">
      <alignment wrapText="1"/>
      <protection/>
    </xf>
    <xf numFmtId="0" fontId="0" fillId="0" borderId="13" xfId="0" applyFont="1" applyBorder="1" applyAlignment="1">
      <alignment wrapText="1"/>
    </xf>
    <xf numFmtId="0" fontId="0" fillId="0" borderId="40" xfId="0" applyFont="1" applyBorder="1" applyAlignment="1">
      <alignment wrapText="1"/>
    </xf>
    <xf numFmtId="0" fontId="0" fillId="0" borderId="40" xfId="58" applyFont="1" applyBorder="1" applyAlignment="1">
      <alignment horizontal="center" vertical="center"/>
      <protection/>
    </xf>
    <xf numFmtId="0" fontId="0" fillId="0" borderId="29" xfId="58" applyFont="1" applyBorder="1" applyAlignment="1">
      <alignment horizontal="center" vertical="center"/>
      <protection/>
    </xf>
    <xf numFmtId="0" fontId="10" fillId="0" borderId="37" xfId="0" applyFont="1" applyBorder="1" applyAlignment="1">
      <alignment horizontal="center" vertical="center"/>
    </xf>
    <xf numFmtId="0" fontId="10" fillId="0" borderId="37" xfId="0" applyFont="1" applyFill="1" applyBorder="1" applyAlignment="1">
      <alignment horizontal="center" vertical="center"/>
    </xf>
    <xf numFmtId="0" fontId="14" fillId="0" borderId="0" xfId="0" applyFont="1" applyAlignment="1">
      <alignment horizontal="center"/>
    </xf>
    <xf numFmtId="0" fontId="19" fillId="0" borderId="22" xfId="0" applyFont="1" applyBorder="1" applyAlignment="1">
      <alignment horizontal="center"/>
    </xf>
    <xf numFmtId="0" fontId="19" fillId="0" borderId="24" xfId="0" applyFont="1" applyBorder="1" applyAlignment="1">
      <alignment horizontal="center"/>
    </xf>
    <xf numFmtId="175" fontId="16" fillId="34" borderId="122" xfId="0" applyNumberFormat="1" applyFont="1" applyFill="1" applyBorder="1" applyAlignment="1">
      <alignment horizontal="center" vertical="top"/>
    </xf>
    <xf numFmtId="175" fontId="16" fillId="34" borderId="84" xfId="0" applyNumberFormat="1" applyFont="1" applyFill="1" applyBorder="1" applyAlignment="1">
      <alignment horizontal="center" vertical="top"/>
    </xf>
    <xf numFmtId="175" fontId="16" fillId="34" borderId="56" xfId="0" applyNumberFormat="1" applyFont="1" applyFill="1" applyBorder="1" applyAlignment="1">
      <alignment horizontal="center" vertical="top"/>
    </xf>
    <xf numFmtId="175" fontId="9" fillId="34" borderId="122" xfId="0" applyNumberFormat="1" applyFont="1" applyFill="1" applyBorder="1" applyAlignment="1">
      <alignment horizontal="center" vertical="top"/>
    </xf>
    <xf numFmtId="175" fontId="9" fillId="34" borderId="84" xfId="0" applyNumberFormat="1" applyFont="1" applyFill="1" applyBorder="1" applyAlignment="1">
      <alignment horizontal="center" vertical="top"/>
    </xf>
    <xf numFmtId="175" fontId="9" fillId="34" borderId="56" xfId="0" applyNumberFormat="1" applyFont="1" applyFill="1" applyBorder="1" applyAlignment="1">
      <alignment horizontal="center" vertical="top"/>
    </xf>
    <xf numFmtId="0" fontId="9" fillId="32" borderId="112" xfId="0" applyFont="1" applyFill="1" applyBorder="1" applyAlignment="1">
      <alignment horizontal="center" vertical="center" wrapText="1"/>
    </xf>
    <xf numFmtId="0" fontId="9" fillId="32" borderId="110" xfId="0" applyFont="1" applyFill="1" applyBorder="1" applyAlignment="1">
      <alignment horizontal="center" vertical="center" wrapText="1"/>
    </xf>
    <xf numFmtId="0" fontId="9" fillId="32" borderId="114" xfId="0" applyFont="1" applyFill="1" applyBorder="1" applyAlignment="1">
      <alignment horizontal="center" vertical="center" wrapText="1"/>
    </xf>
    <xf numFmtId="0" fontId="17" fillId="32" borderId="34" xfId="0" applyFont="1" applyFill="1" applyBorder="1" applyAlignment="1">
      <alignment horizontal="center" vertical="center"/>
    </xf>
    <xf numFmtId="0" fontId="17" fillId="32" borderId="22" xfId="0" applyFont="1" applyFill="1" applyBorder="1" applyAlignment="1">
      <alignment horizontal="center" vertical="center" wrapText="1"/>
    </xf>
    <xf numFmtId="0" fontId="17" fillId="32" borderId="32" xfId="0" applyFont="1" applyFill="1" applyBorder="1" applyAlignment="1">
      <alignment horizontal="center" vertical="center" wrapText="1"/>
    </xf>
    <xf numFmtId="0" fontId="17" fillId="32" borderId="73" xfId="0" applyFont="1" applyFill="1" applyBorder="1" applyAlignment="1">
      <alignment horizontal="center" vertical="center" wrapText="1"/>
    </xf>
    <xf numFmtId="0" fontId="17" fillId="32" borderId="116" xfId="0" applyFont="1" applyFill="1" applyBorder="1" applyAlignment="1">
      <alignment horizontal="center" vertical="center" wrapText="1"/>
    </xf>
    <xf numFmtId="0" fontId="17" fillId="32" borderId="0" xfId="0" applyFont="1" applyFill="1" applyBorder="1" applyAlignment="1">
      <alignment horizontal="center" vertical="center"/>
    </xf>
    <xf numFmtId="0" fontId="9" fillId="32" borderId="112" xfId="0" applyFont="1" applyFill="1" applyBorder="1" applyAlignment="1">
      <alignment horizontal="center" vertical="center"/>
    </xf>
    <xf numFmtId="0" fontId="9" fillId="32" borderId="110" xfId="0" applyFont="1" applyFill="1" applyBorder="1" applyAlignment="1">
      <alignment horizontal="center" vertical="center"/>
    </xf>
    <xf numFmtId="0" fontId="9" fillId="32" borderId="114" xfId="0" applyFont="1" applyFill="1" applyBorder="1" applyAlignment="1">
      <alignment horizontal="center" vertical="center"/>
    </xf>
    <xf numFmtId="0" fontId="17" fillId="32" borderId="100" xfId="0" applyFont="1" applyFill="1" applyBorder="1" applyAlignment="1">
      <alignment horizontal="center" vertical="center"/>
    </xf>
    <xf numFmtId="0" fontId="17" fillId="32" borderId="36"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17" fillId="32" borderId="98" xfId="0" applyFont="1" applyFill="1" applyBorder="1" applyAlignment="1">
      <alignment horizontal="center" vertical="center" wrapText="1"/>
    </xf>
    <xf numFmtId="0" fontId="9" fillId="32" borderId="38" xfId="0" applyFont="1" applyFill="1" applyBorder="1" applyAlignment="1">
      <alignment horizontal="center" vertical="center" wrapText="1"/>
    </xf>
    <xf numFmtId="0" fontId="9" fillId="32" borderId="49" xfId="0" applyFont="1" applyFill="1" applyBorder="1" applyAlignment="1">
      <alignment horizontal="center" vertical="center" wrapText="1"/>
    </xf>
    <xf numFmtId="0" fontId="17" fillId="32" borderId="115" xfId="0" applyFont="1" applyFill="1" applyBorder="1" applyAlignment="1">
      <alignment horizontal="center" vertical="center" wrapText="1"/>
    </xf>
    <xf numFmtId="0" fontId="17" fillId="32" borderId="94" xfId="0" applyFont="1" applyFill="1" applyBorder="1" applyAlignment="1">
      <alignment horizontal="center" vertical="center" wrapText="1"/>
    </xf>
    <xf numFmtId="0" fontId="17" fillId="32" borderId="99" xfId="0" applyFont="1" applyFill="1" applyBorder="1" applyAlignment="1">
      <alignment horizontal="center" vertical="center" wrapText="1"/>
    </xf>
    <xf numFmtId="0" fontId="27" fillId="0" borderId="0" xfId="46" applyFont="1" applyAlignment="1" applyProtection="1">
      <alignment horizontal="center"/>
      <protection/>
    </xf>
    <xf numFmtId="0" fontId="10" fillId="32" borderId="0" xfId="0" applyFont="1" applyFill="1" applyBorder="1" applyAlignment="1">
      <alignment horizontal="center" vertical="center"/>
    </xf>
    <xf numFmtId="0" fontId="17" fillId="32" borderId="20" xfId="0" applyFont="1" applyFill="1" applyBorder="1" applyAlignment="1">
      <alignment horizontal="center" vertical="center"/>
    </xf>
    <xf numFmtId="0" fontId="10" fillId="32" borderId="36" xfId="0" applyNumberFormat="1" applyFont="1" applyFill="1" applyBorder="1" applyAlignment="1">
      <alignment horizontal="left" vertical="center" wrapText="1" indent="1"/>
    </xf>
    <xf numFmtId="0" fontId="10" fillId="32" borderId="17" xfId="0" applyNumberFormat="1" applyFont="1" applyFill="1" applyBorder="1" applyAlignment="1">
      <alignment horizontal="left" vertical="center" wrapText="1" indent="1"/>
    </xf>
    <xf numFmtId="0" fontId="10" fillId="32" borderId="98" xfId="0" applyNumberFormat="1" applyFont="1" applyFill="1" applyBorder="1" applyAlignment="1">
      <alignment horizontal="left" vertical="center" wrapText="1" indent="1"/>
    </xf>
    <xf numFmtId="0" fontId="10" fillId="32" borderId="35" xfId="0" applyFont="1" applyFill="1" applyBorder="1" applyAlignment="1">
      <alignment horizontal="left" vertical="center" wrapText="1" indent="1"/>
    </xf>
    <xf numFmtId="0" fontId="10" fillId="32" borderId="20" xfId="0" applyFont="1" applyFill="1" applyBorder="1" applyAlignment="1">
      <alignment horizontal="left" vertical="center" wrapText="1" indent="1"/>
    </xf>
    <xf numFmtId="0" fontId="10" fillId="32" borderId="54" xfId="0" applyFont="1" applyFill="1" applyBorder="1" applyAlignment="1">
      <alignment horizontal="left" vertical="center" wrapText="1" indent="1"/>
    </xf>
    <xf numFmtId="0" fontId="10" fillId="32" borderId="36" xfId="0" applyFont="1" applyFill="1" applyBorder="1" applyAlignment="1">
      <alignment horizontal="left" vertical="center" wrapText="1" indent="1"/>
    </xf>
    <xf numFmtId="0" fontId="10" fillId="32" borderId="17" xfId="0" applyFont="1" applyFill="1" applyBorder="1" applyAlignment="1">
      <alignment horizontal="left" vertical="center" wrapText="1" indent="1"/>
    </xf>
    <xf numFmtId="0" fontId="10" fillId="32" borderId="98" xfId="0" applyFont="1" applyFill="1" applyBorder="1" applyAlignment="1">
      <alignment horizontal="left" vertical="center" wrapText="1" indent="1"/>
    </xf>
    <xf numFmtId="0" fontId="16" fillId="32" borderId="44"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53" xfId="0" applyFont="1" applyFill="1" applyBorder="1" applyAlignment="1">
      <alignment horizontal="center" vertical="center" wrapText="1"/>
    </xf>
    <xf numFmtId="0" fontId="10" fillId="32" borderId="64" xfId="0" applyFont="1" applyFill="1" applyBorder="1" applyAlignment="1">
      <alignment horizontal="left" vertical="center" wrapText="1" indent="1"/>
    </xf>
    <xf numFmtId="0" fontId="10" fillId="32" borderId="0" xfId="0" applyFont="1" applyFill="1" applyBorder="1" applyAlignment="1">
      <alignment horizontal="left" vertical="center" wrapText="1" indent="1"/>
    </xf>
    <xf numFmtId="0" fontId="10" fillId="32" borderId="70" xfId="0" applyFont="1" applyFill="1" applyBorder="1" applyAlignment="1">
      <alignment horizontal="left" vertical="center" wrapText="1" indent="1"/>
    </xf>
    <xf numFmtId="0" fontId="16" fillId="32" borderId="36" xfId="0" applyFont="1" applyFill="1" applyBorder="1" applyAlignment="1">
      <alignment horizontal="left" vertical="center" wrapText="1"/>
    </xf>
    <xf numFmtId="0" fontId="16" fillId="32" borderId="17" xfId="0" applyFont="1" applyFill="1" applyBorder="1" applyAlignment="1">
      <alignment horizontal="left" vertical="center" wrapText="1"/>
    </xf>
    <xf numFmtId="0" fontId="16" fillId="32" borderId="98" xfId="0" applyFont="1" applyFill="1" applyBorder="1" applyAlignment="1">
      <alignment horizontal="left" vertical="center" wrapText="1"/>
    </xf>
    <xf numFmtId="0" fontId="17" fillId="32" borderId="36" xfId="0" applyNumberFormat="1" applyFont="1" applyFill="1" applyBorder="1" applyAlignment="1">
      <alignment horizontal="center" vertical="center" wrapText="1"/>
    </xf>
    <xf numFmtId="0" fontId="17" fillId="32" borderId="17" xfId="0" applyNumberFormat="1" applyFont="1" applyFill="1" applyBorder="1" applyAlignment="1">
      <alignment horizontal="center" vertical="center" wrapText="1"/>
    </xf>
    <xf numFmtId="0" fontId="17" fillId="32" borderId="98" xfId="0" applyNumberFormat="1" applyFont="1" applyFill="1" applyBorder="1" applyAlignment="1">
      <alignment horizontal="center" vertical="center" wrapText="1"/>
    </xf>
    <xf numFmtId="0" fontId="0" fillId="0" borderId="25" xfId="0" applyFont="1" applyBorder="1" applyAlignment="1">
      <alignment vertical="top" wrapText="1"/>
    </xf>
    <xf numFmtId="0" fontId="14" fillId="0" borderId="64" xfId="0" applyFont="1" applyBorder="1" applyAlignment="1">
      <alignment horizontal="center" vertical="center" wrapText="1"/>
    </xf>
    <xf numFmtId="0" fontId="14" fillId="0" borderId="0" xfId="0" applyFont="1" applyBorder="1" applyAlignment="1">
      <alignment horizontal="center" vertical="center" wrapText="1"/>
    </xf>
    <xf numFmtId="0" fontId="27" fillId="0" borderId="0" xfId="46" applyFont="1" applyAlignment="1" applyProtection="1">
      <alignment horizontal="left"/>
      <protection/>
    </xf>
    <xf numFmtId="0" fontId="14" fillId="0" borderId="0" xfId="0" applyFont="1" applyBorder="1" applyAlignment="1">
      <alignment horizontal="center"/>
    </xf>
    <xf numFmtId="0" fontId="17" fillId="0" borderId="0" xfId="0" applyFont="1" applyAlignment="1">
      <alignment horizontal="center"/>
    </xf>
    <xf numFmtId="0" fontId="18" fillId="0" borderId="61" xfId="58" applyFont="1" applyBorder="1" applyAlignment="1">
      <alignment horizontal="center" vertical="top" wrapText="1"/>
      <protection/>
    </xf>
    <xf numFmtId="0" fontId="18" fillId="0" borderId="60" xfId="58" applyFont="1" applyBorder="1" applyAlignment="1">
      <alignment horizontal="center" vertical="top" wrapText="1"/>
      <protection/>
    </xf>
    <xf numFmtId="0" fontId="34" fillId="0" borderId="13" xfId="58" applyFont="1" applyBorder="1" applyAlignment="1">
      <alignment horizontal="right"/>
      <protection/>
    </xf>
    <xf numFmtId="0" fontId="34" fillId="0" borderId="14" xfId="58" applyFont="1" applyBorder="1" applyAlignment="1">
      <alignment horizontal="right"/>
      <protection/>
    </xf>
    <xf numFmtId="0" fontId="18" fillId="0" borderId="61" xfId="58" applyFont="1" applyBorder="1" applyAlignment="1">
      <alignment vertical="top" wrapText="1"/>
      <protection/>
    </xf>
    <xf numFmtId="0" fontId="18" fillId="0" borderId="60" xfId="58" applyFont="1" applyBorder="1" applyAlignment="1">
      <alignment vertical="top" wrapText="1"/>
      <protection/>
    </xf>
    <xf numFmtId="0" fontId="18" fillId="0" borderId="57" xfId="58" applyFont="1" applyBorder="1" applyAlignment="1">
      <alignment vertical="top" wrapText="1"/>
      <protection/>
    </xf>
    <xf numFmtId="0" fontId="18" fillId="0" borderId="57" xfId="58" applyFont="1" applyBorder="1" applyAlignment="1">
      <alignment horizontal="center" vertical="top" wrapText="1"/>
      <protection/>
    </xf>
    <xf numFmtId="0" fontId="19" fillId="0" borderId="61" xfId="58" applyFont="1" applyBorder="1" applyAlignment="1">
      <alignment horizontal="center" vertical="top" wrapText="1"/>
      <protection/>
    </xf>
    <xf numFmtId="0" fontId="19" fillId="0" borderId="57" xfId="58" applyFont="1" applyBorder="1" applyAlignment="1">
      <alignment horizontal="center" vertical="top" wrapText="1"/>
      <protection/>
    </xf>
    <xf numFmtId="0" fontId="19" fillId="0" borderId="122" xfId="58" applyFont="1" applyBorder="1" applyAlignment="1">
      <alignment horizontal="left" vertical="top" wrapText="1" indent="11"/>
      <protection/>
    </xf>
    <xf numFmtId="0" fontId="19" fillId="0" borderId="84" xfId="58" applyFont="1" applyBorder="1" applyAlignment="1">
      <alignment horizontal="left" vertical="top" wrapText="1" indent="11"/>
      <protection/>
    </xf>
    <xf numFmtId="0" fontId="18" fillId="0" borderId="61" xfId="58" applyFont="1" applyBorder="1" applyAlignment="1">
      <alignment horizontal="justify" vertical="top" wrapText="1"/>
      <protection/>
    </xf>
    <xf numFmtId="0" fontId="18" fillId="0" borderId="57" xfId="58" applyFont="1" applyBorder="1" applyAlignment="1">
      <alignment horizontal="justify" vertical="top" wrapText="1"/>
      <protection/>
    </xf>
    <xf numFmtId="0" fontId="18" fillId="0" borderId="60" xfId="58" applyFont="1" applyBorder="1" applyAlignment="1">
      <alignment horizontal="justify" vertical="top" wrapText="1"/>
      <protection/>
    </xf>
    <xf numFmtId="0" fontId="18" fillId="0" borderId="128" xfId="58" applyFont="1" applyBorder="1" applyAlignment="1">
      <alignment vertical="top" wrapText="1"/>
      <protection/>
    </xf>
    <xf numFmtId="0" fontId="18" fillId="0" borderId="129" xfId="58" applyFont="1" applyBorder="1" applyAlignment="1">
      <alignment vertical="top" wrapText="1"/>
      <protection/>
    </xf>
    <xf numFmtId="0" fontId="19" fillId="0" borderId="130" xfId="58" applyFont="1" applyBorder="1" applyAlignment="1">
      <alignment horizontal="left" vertical="top" wrapText="1" indent="11"/>
      <protection/>
    </xf>
    <xf numFmtId="0" fontId="19" fillId="0" borderId="131" xfId="58" applyFont="1" applyBorder="1" applyAlignment="1">
      <alignment horizontal="left" vertical="top" wrapText="1" indent="11"/>
      <protection/>
    </xf>
    <xf numFmtId="0" fontId="19" fillId="0" borderId="61" xfId="58" applyFont="1" applyBorder="1" applyAlignment="1">
      <alignment horizontal="left" vertical="top" wrapText="1" indent="8"/>
      <protection/>
    </xf>
    <xf numFmtId="0" fontId="19" fillId="0" borderId="60" xfId="58" applyFont="1" applyBorder="1" applyAlignment="1">
      <alignment horizontal="left" vertical="top" wrapText="1" indent="8"/>
      <protection/>
    </xf>
    <xf numFmtId="0" fontId="19" fillId="0" borderId="61" xfId="58" applyFont="1" applyBorder="1" applyAlignment="1">
      <alignment vertical="top" wrapText="1"/>
      <protection/>
    </xf>
    <xf numFmtId="0" fontId="19" fillId="0" borderId="60" xfId="58" applyFont="1" applyBorder="1" applyAlignment="1">
      <alignment vertical="top" wrapText="1"/>
      <protection/>
    </xf>
    <xf numFmtId="0" fontId="14" fillId="0" borderId="0" xfId="58" applyFont="1" applyAlignment="1">
      <alignment horizontal="center"/>
      <protection/>
    </xf>
    <xf numFmtId="0" fontId="0" fillId="0" borderId="41" xfId="0" applyFont="1" applyBorder="1" applyAlignment="1">
      <alignment horizontal="justify" vertical="top" wrapText="1"/>
    </xf>
    <xf numFmtId="177" fontId="7" fillId="32" borderId="37" xfId="0" applyNumberFormat="1" applyFont="1" applyFill="1" applyBorder="1" applyAlignment="1">
      <alignment horizontal="center" vertical="center"/>
    </xf>
    <xf numFmtId="0" fontId="18" fillId="0" borderId="58" xfId="0" applyFont="1" applyBorder="1" applyAlignment="1">
      <alignment horizontal="center"/>
    </xf>
    <xf numFmtId="0" fontId="20" fillId="0" borderId="15" xfId="0" applyFont="1" applyFill="1" applyBorder="1" applyAlignment="1">
      <alignment horizontal="center" vertical="center" wrapText="1"/>
    </xf>
    <xf numFmtId="0" fontId="80" fillId="0" borderId="52" xfId="0" applyFont="1" applyFill="1" applyBorder="1" applyAlignment="1">
      <alignment/>
    </xf>
    <xf numFmtId="0" fontId="81" fillId="0" borderId="46" xfId="59" applyFont="1" applyFill="1" applyBorder="1" applyAlignment="1">
      <alignment horizontal="center"/>
      <protection/>
    </xf>
    <xf numFmtId="0" fontId="0" fillId="0" borderId="49" xfId="0" applyFont="1" applyBorder="1" applyAlignment="1">
      <alignment horizontal="center"/>
    </xf>
    <xf numFmtId="0" fontId="0" fillId="0" borderId="49" xfId="0" applyFont="1" applyBorder="1" applyAlignment="1">
      <alignment/>
    </xf>
    <xf numFmtId="170" fontId="0" fillId="0" borderId="49" xfId="55" applyFont="1" applyBorder="1" applyAlignment="1">
      <alignment/>
    </xf>
    <xf numFmtId="0" fontId="0" fillId="0" borderId="37" xfId="0" applyFont="1" applyBorder="1" applyAlignment="1">
      <alignment horizontal="center"/>
    </xf>
    <xf numFmtId="0" fontId="0" fillId="0" borderId="37" xfId="0" applyFont="1" applyBorder="1" applyAlignment="1">
      <alignment/>
    </xf>
    <xf numFmtId="170" fontId="0" fillId="0" borderId="37" xfId="55" applyFont="1" applyBorder="1" applyAlignment="1">
      <alignment/>
    </xf>
    <xf numFmtId="0" fontId="0" fillId="0" borderId="38" xfId="0" applyFont="1" applyBorder="1" applyAlignment="1">
      <alignment horizontal="center"/>
    </xf>
    <xf numFmtId="0" fontId="0" fillId="0" borderId="38" xfId="0" applyFont="1" applyFill="1" applyBorder="1" applyAlignment="1">
      <alignment/>
    </xf>
    <xf numFmtId="170" fontId="0" fillId="0" borderId="38" xfId="55" applyFont="1" applyFill="1" applyBorder="1" applyAlignment="1">
      <alignment/>
    </xf>
    <xf numFmtId="0" fontId="80" fillId="0" borderId="66" xfId="0" applyFont="1" applyFill="1" applyBorder="1" applyAlignment="1">
      <alignment/>
    </xf>
    <xf numFmtId="0" fontId="0" fillId="0" borderId="66" xfId="0" applyFont="1" applyFill="1" applyBorder="1" applyAlignment="1">
      <alignment/>
    </xf>
    <xf numFmtId="170" fontId="0" fillId="0" borderId="49" xfId="55" applyFont="1" applyFill="1" applyBorder="1" applyAlignment="1">
      <alignment/>
    </xf>
    <xf numFmtId="170" fontId="0" fillId="0" borderId="37" xfId="55" applyFont="1" applyFill="1" applyBorder="1" applyAlignment="1">
      <alignment/>
    </xf>
    <xf numFmtId="0" fontId="44" fillId="0" borderId="132" xfId="0" applyFont="1" applyBorder="1" applyAlignment="1">
      <alignment/>
    </xf>
    <xf numFmtId="0" fontId="7" fillId="0" borderId="133" xfId="0" applyFont="1" applyBorder="1" applyAlignment="1">
      <alignment horizontal="center"/>
    </xf>
    <xf numFmtId="0" fontId="7" fillId="0" borderId="133" xfId="0" applyFont="1" applyBorder="1" applyAlignment="1">
      <alignment/>
    </xf>
    <xf numFmtId="0" fontId="0" fillId="0" borderId="134" xfId="0" applyFont="1" applyBorder="1" applyAlignment="1">
      <alignment/>
    </xf>
    <xf numFmtId="0" fontId="0" fillId="0" borderId="34" xfId="0" applyFont="1" applyFill="1" applyBorder="1" applyAlignment="1">
      <alignment/>
    </xf>
    <xf numFmtId="0" fontId="7" fillId="0" borderId="135" xfId="0" applyFont="1" applyBorder="1" applyAlignment="1">
      <alignment/>
    </xf>
    <xf numFmtId="0" fontId="7" fillId="35" borderId="136" xfId="0" applyFont="1" applyFill="1" applyBorder="1" applyAlignment="1">
      <alignment horizontal="center"/>
    </xf>
    <xf numFmtId="0" fontId="7" fillId="35" borderId="61" xfId="0" applyFont="1" applyFill="1" applyBorder="1" applyAlignment="1">
      <alignment horizontal="center"/>
    </xf>
    <xf numFmtId="0" fontId="0" fillId="35" borderId="62" xfId="0" applyFont="1" applyFill="1" applyBorder="1" applyAlignment="1">
      <alignment/>
    </xf>
    <xf numFmtId="0" fontId="0" fillId="0" borderId="0" xfId="0" applyFont="1" applyFill="1" applyBorder="1" applyAlignment="1">
      <alignment/>
    </xf>
    <xf numFmtId="0" fontId="7" fillId="35" borderId="137" xfId="0" applyFont="1" applyFill="1" applyBorder="1" applyAlignment="1">
      <alignment horizontal="center"/>
    </xf>
    <xf numFmtId="0" fontId="7" fillId="35" borderId="138" xfId="0" applyFont="1" applyFill="1" applyBorder="1" applyAlignment="1">
      <alignment horizontal="center"/>
    </xf>
    <xf numFmtId="0" fontId="7" fillId="35" borderId="57" xfId="0" applyFont="1" applyFill="1" applyBorder="1" applyAlignment="1">
      <alignment horizontal="center"/>
    </xf>
    <xf numFmtId="0" fontId="0" fillId="35" borderId="58" xfId="0" applyFont="1" applyFill="1" applyBorder="1" applyAlignment="1">
      <alignment/>
    </xf>
    <xf numFmtId="0" fontId="7" fillId="35" borderId="27" xfId="0" applyFont="1" applyFill="1" applyBorder="1" applyAlignment="1">
      <alignment horizontal="center"/>
    </xf>
    <xf numFmtId="0" fontId="0" fillId="0" borderId="16" xfId="0" applyFont="1" applyBorder="1" applyAlignment="1">
      <alignment horizontal="center"/>
    </xf>
    <xf numFmtId="196" fontId="0" fillId="0" borderId="97" xfId="0" applyNumberFormat="1" applyFont="1" applyBorder="1" applyAlignment="1">
      <alignment/>
    </xf>
    <xf numFmtId="0" fontId="0" fillId="0" borderId="69" xfId="0" applyFont="1" applyBorder="1" applyAlignment="1">
      <alignment/>
    </xf>
    <xf numFmtId="196" fontId="7" fillId="0" borderId="69" xfId="0" applyNumberFormat="1" applyFont="1" applyFill="1" applyBorder="1" applyAlignment="1">
      <alignment horizontal="center" vertical="top" wrapText="1"/>
    </xf>
    <xf numFmtId="0" fontId="0" fillId="0" borderId="69" xfId="0" applyFont="1" applyFill="1" applyBorder="1" applyAlignment="1">
      <alignment/>
    </xf>
    <xf numFmtId="196" fontId="7" fillId="0" borderId="43" xfId="0" applyNumberFormat="1" applyFont="1" applyFill="1" applyBorder="1" applyAlignment="1">
      <alignment horizontal="center" vertical="top" wrapText="1"/>
    </xf>
    <xf numFmtId="0" fontId="0" fillId="0" borderId="18" xfId="0" applyFont="1" applyBorder="1" applyAlignment="1">
      <alignment horizontal="center"/>
    </xf>
    <xf numFmtId="196" fontId="0" fillId="0" borderId="98" xfId="0" applyNumberFormat="1" applyFont="1" applyBorder="1" applyAlignment="1">
      <alignment/>
    </xf>
    <xf numFmtId="196" fontId="7" fillId="0" borderId="37" xfId="0" applyNumberFormat="1" applyFont="1" applyFill="1" applyBorder="1" applyAlignment="1">
      <alignment horizontal="center" vertical="top" wrapText="1"/>
    </xf>
    <xf numFmtId="0" fontId="0" fillId="0" borderId="37" xfId="0" applyFont="1" applyFill="1" applyBorder="1" applyAlignment="1">
      <alignment/>
    </xf>
    <xf numFmtId="196" fontId="7" fillId="0" borderId="51" xfId="0" applyNumberFormat="1" applyFont="1" applyFill="1" applyBorder="1" applyAlignment="1">
      <alignment horizontal="center" vertical="top" wrapText="1"/>
    </xf>
    <xf numFmtId="0" fontId="0" fillId="0" borderId="29" xfId="0" applyFont="1" applyFill="1" applyBorder="1" applyAlignment="1">
      <alignment/>
    </xf>
    <xf numFmtId="0" fontId="0" fillId="0" borderId="21" xfId="0" applyFont="1" applyBorder="1" applyAlignment="1">
      <alignment horizontal="center"/>
    </xf>
    <xf numFmtId="196" fontId="0" fillId="0" borderId="99" xfId="0" applyNumberFormat="1" applyFont="1" applyBorder="1" applyAlignment="1">
      <alignment/>
    </xf>
    <xf numFmtId="0" fontId="0" fillId="0" borderId="52" xfId="0" applyFont="1" applyBorder="1" applyAlignment="1">
      <alignment/>
    </xf>
    <xf numFmtId="196" fontId="7" fillId="0" borderId="52" xfId="0" applyNumberFormat="1" applyFont="1" applyFill="1" applyBorder="1" applyAlignment="1">
      <alignment horizontal="center" vertical="top" wrapText="1"/>
    </xf>
    <xf numFmtId="0" fontId="0" fillId="0" borderId="52" xfId="0" applyFont="1" applyFill="1" applyBorder="1" applyAlignment="1">
      <alignment/>
    </xf>
    <xf numFmtId="196" fontId="7" fillId="0" borderId="47" xfId="0" applyNumberFormat="1" applyFont="1" applyFill="1" applyBorder="1" applyAlignment="1">
      <alignment horizontal="center" vertical="top" wrapText="1"/>
    </xf>
    <xf numFmtId="0" fontId="0" fillId="0" borderId="12" xfId="0" applyFont="1" applyBorder="1" applyAlignment="1">
      <alignment horizontal="center"/>
    </xf>
    <xf numFmtId="0" fontId="7" fillId="36" borderId="13" xfId="0" applyFont="1" applyFill="1" applyBorder="1" applyAlignment="1">
      <alignment horizontal="center"/>
    </xf>
    <xf numFmtId="196" fontId="0" fillId="0" borderId="42" xfId="0" applyNumberFormat="1" applyFont="1" applyBorder="1" applyAlignment="1">
      <alignment/>
    </xf>
    <xf numFmtId="196" fontId="7" fillId="0" borderId="42" xfId="0" applyNumberFormat="1" applyFont="1" applyFill="1" applyBorder="1" applyAlignment="1">
      <alignment horizontal="center" vertical="top" wrapText="1"/>
    </xf>
    <xf numFmtId="0" fontId="0" fillId="0" borderId="42" xfId="0" applyFont="1" applyFill="1" applyBorder="1" applyAlignment="1">
      <alignment/>
    </xf>
    <xf numFmtId="196" fontId="7" fillId="0" borderId="28" xfId="0" applyNumberFormat="1" applyFont="1" applyFill="1" applyBorder="1" applyAlignment="1">
      <alignment horizontal="center" vertical="top" wrapText="1"/>
    </xf>
    <xf numFmtId="0" fontId="0" fillId="0" borderId="23" xfId="0" applyFont="1" applyBorder="1" applyAlignment="1">
      <alignment horizontal="center"/>
    </xf>
    <xf numFmtId="0" fontId="0" fillId="0" borderId="23" xfId="0" applyFont="1" applyFill="1" applyBorder="1" applyAlignment="1">
      <alignment/>
    </xf>
    <xf numFmtId="196" fontId="0" fillId="0" borderId="34" xfId="0" applyNumberFormat="1" applyFont="1" applyBorder="1" applyAlignment="1">
      <alignment/>
    </xf>
    <xf numFmtId="0" fontId="0" fillId="0" borderId="34" xfId="0" applyFont="1" applyBorder="1" applyAlignment="1">
      <alignment/>
    </xf>
    <xf numFmtId="196" fontId="7" fillId="0" borderId="34" xfId="0" applyNumberFormat="1" applyFont="1" applyFill="1" applyBorder="1" applyAlignment="1">
      <alignment horizontal="center" vertical="top" wrapText="1"/>
    </xf>
    <xf numFmtId="196" fontId="7" fillId="0" borderId="139" xfId="0" applyNumberFormat="1" applyFont="1" applyFill="1" applyBorder="1" applyAlignment="1">
      <alignment horizontal="center" vertical="top" wrapText="1"/>
    </xf>
    <xf numFmtId="0" fontId="0" fillId="0" borderId="15" xfId="0" applyFont="1" applyFill="1" applyBorder="1" applyAlignment="1">
      <alignment/>
    </xf>
    <xf numFmtId="196" fontId="0" fillId="0" borderId="73" xfId="0" applyNumberFormat="1" applyFont="1" applyBorder="1" applyAlignment="1">
      <alignment/>
    </xf>
    <xf numFmtId="0" fontId="0" fillId="0" borderId="66" xfId="0" applyFont="1" applyBorder="1" applyAlignment="1">
      <alignment/>
    </xf>
    <xf numFmtId="196" fontId="7" fillId="0" borderId="66" xfId="0" applyNumberFormat="1" applyFont="1" applyFill="1" applyBorder="1" applyAlignment="1">
      <alignment horizontal="center" vertical="top" wrapText="1"/>
    </xf>
    <xf numFmtId="196" fontId="7" fillId="0" borderId="121" xfId="0" applyNumberFormat="1" applyFont="1" applyFill="1" applyBorder="1" applyAlignment="1">
      <alignment horizontal="center" vertical="top" wrapText="1"/>
    </xf>
    <xf numFmtId="0" fontId="0" fillId="0" borderId="78" xfId="0" applyFont="1" applyFill="1" applyBorder="1" applyAlignment="1">
      <alignment wrapText="1"/>
    </xf>
    <xf numFmtId="0" fontId="0" fillId="0" borderId="79" xfId="0" applyFont="1" applyFill="1" applyBorder="1" applyAlignment="1">
      <alignment/>
    </xf>
    <xf numFmtId="0" fontId="0" fillId="0" borderId="80" xfId="0" applyFont="1" applyFill="1" applyBorder="1" applyAlignment="1">
      <alignment/>
    </xf>
    <xf numFmtId="0" fontId="0" fillId="0" borderId="80" xfId="0" applyFont="1" applyFill="1" applyBorder="1" applyAlignment="1">
      <alignment horizontal="center"/>
    </xf>
    <xf numFmtId="0" fontId="0" fillId="0" borderId="123" xfId="0" applyFont="1" applyFill="1" applyBorder="1" applyAlignment="1">
      <alignment horizontal="center"/>
    </xf>
    <xf numFmtId="0" fontId="0" fillId="0" borderId="124" xfId="0" applyFont="1" applyFill="1" applyBorder="1" applyAlignment="1">
      <alignment horizontal="center"/>
    </xf>
    <xf numFmtId="0" fontId="0" fillId="0" borderId="32" xfId="0" applyFont="1" applyFill="1" applyBorder="1" applyAlignment="1">
      <alignment horizontal="center"/>
    </xf>
    <xf numFmtId="0" fontId="0" fillId="0" borderId="126" xfId="0" applyFont="1" applyFill="1" applyBorder="1" applyAlignment="1">
      <alignment horizontal="center"/>
    </xf>
    <xf numFmtId="0" fontId="0" fillId="0" borderId="140" xfId="0" applyFont="1" applyFill="1" applyBorder="1" applyAlignment="1">
      <alignment wrapText="1"/>
    </xf>
    <xf numFmtId="0" fontId="0" fillId="0" borderId="141" xfId="0" applyFont="1" applyFill="1" applyBorder="1" applyAlignment="1">
      <alignment/>
    </xf>
    <xf numFmtId="0" fontId="0" fillId="0" borderId="142" xfId="0" applyFont="1" applyFill="1" applyBorder="1" applyAlignment="1">
      <alignment horizontal="center"/>
    </xf>
    <xf numFmtId="0" fontId="0" fillId="0" borderId="143" xfId="0" applyFont="1" applyFill="1" applyBorder="1" applyAlignment="1">
      <alignment horizontal="center"/>
    </xf>
    <xf numFmtId="0" fontId="0" fillId="0" borderId="144" xfId="0" applyFont="1" applyFill="1" applyBorder="1" applyAlignment="1">
      <alignment wrapText="1"/>
    </xf>
    <xf numFmtId="0" fontId="0" fillId="0" borderId="145" xfId="0" applyFont="1" applyFill="1" applyBorder="1" applyAlignment="1">
      <alignment horizontal="center"/>
    </xf>
    <xf numFmtId="0" fontId="0" fillId="0" borderId="146" xfId="0" applyFont="1" applyFill="1" applyBorder="1" applyAlignment="1">
      <alignment horizontal="center"/>
    </xf>
    <xf numFmtId="0" fontId="0" fillId="0" borderId="147" xfId="0" applyFont="1" applyFill="1" applyBorder="1" applyAlignment="1">
      <alignment wrapText="1"/>
    </xf>
    <xf numFmtId="0" fontId="0" fillId="0" borderId="148" xfId="0" applyFont="1" applyFill="1" applyBorder="1" applyAlignment="1">
      <alignment/>
    </xf>
    <xf numFmtId="0" fontId="0" fillId="0" borderId="149" xfId="0" applyFont="1" applyFill="1" applyBorder="1" applyAlignment="1">
      <alignment horizontal="center"/>
    </xf>
    <xf numFmtId="0" fontId="0" fillId="0" borderId="150" xfId="0" applyFont="1" applyFill="1" applyBorder="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_CONVENIO ASOC.ECLESIASTICA SAN PEDRO - MARZO - AGOSTO 2015 +10%" xfId="49"/>
    <cellStyle name="Incorrecto" xfId="50"/>
    <cellStyle name="Comma" xfId="51"/>
    <cellStyle name="Comma [0]" xfId="52"/>
    <cellStyle name="Currency" xfId="53"/>
    <cellStyle name="Currency [0]" xfId="54"/>
    <cellStyle name="Moneda 2" xfId="55"/>
    <cellStyle name="Moneda 3" xfId="56"/>
    <cellStyle name="Neutral" xfId="57"/>
    <cellStyle name="Normal 2" xfId="58"/>
    <cellStyle name="Normal 3" xfId="59"/>
    <cellStyle name="Normal 7" xfId="60"/>
    <cellStyle name="Normal_Hoja1"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2971800</xdr:colOff>
      <xdr:row>5</xdr:row>
      <xdr:rowOff>228600</xdr:rowOff>
    </xdr:from>
    <xdr:to>
      <xdr:col>3</xdr:col>
      <xdr:colOff>3952875</xdr:colOff>
      <xdr:row>8</xdr:row>
      <xdr:rowOff>142875</xdr:rowOff>
    </xdr:to>
    <xdr:pic>
      <xdr:nvPicPr>
        <xdr:cNvPr id="1" name="Picture 1" descr="LOGO ACYS"/>
        <xdr:cNvPicPr preferRelativeResize="1">
          <a:picLocks noChangeAspect="1"/>
        </xdr:cNvPicPr>
      </xdr:nvPicPr>
      <xdr:blipFill>
        <a:blip r:embed="rId1"/>
        <a:stretch>
          <a:fillRect/>
        </a:stretch>
      </xdr:blipFill>
      <xdr:spPr>
        <a:xfrm>
          <a:off x="4067175" y="1905000"/>
          <a:ext cx="9810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1\datos%20generales\CONVENIOS%20VIGENTES%202012\12%20-%20NOVIEMBRE\PROPUESTA%20VALORES%20SANATORIO%20ARGENTINO%20-%20AGOSTO%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CLISA\Configuraci&#243;n%20local\Archivos%20temporales%20de%20Internet\OLK53\PROPUESTA%20VALORES%20SANATORIO%20ARGENTINO%20-%20AGOSTO%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NAT.ARGENTIN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NAT.ARGENTIN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LOLIVAREZ\AppData\Roaming\Microsoft\Excel\1.%20CONVENIO%20APSOT%20y%20FSST%20-%20SEPTIEMBRE%202015%20-%20FEBRERO2016.xls#'19%20-%20TRAUMATOLOGIA'!A1" TargetMode="External" /><Relationship Id="rId2" Type="http://schemas.openxmlformats.org/officeDocument/2006/relationships/hyperlink" Target="file://C:\Users\LOLIVAREZ\AppData\Roaming\Microsoft\Excel\1.%20CONVENIO%20APSOT%20y%20FSST%20-%20SEPTIEMBRE%202015%20-%20FEBRERO2016.xls#'20%20-%20INFECTOLOGIA'!A1" TargetMode="External" /><Relationship Id="rId3" Type="http://schemas.openxmlformats.org/officeDocument/2006/relationships/hyperlink" Target="file://C:\Users\LOLIVAREZ\AppData\Roaming\Microsoft\Excel\CONVENIO%20APSOT%20y%20FSST%20-%20MARZO%202016%20-%20SEPTIEMBRE%202016.xls#'21%20-%20TRATAMIENTO%20DE%20REPRODUCCIO'!A1" TargetMode="External" /><Relationship Id="rId4" Type="http://schemas.openxmlformats.org/officeDocument/2006/relationships/hyperlink" Target="file://C:\Users\LOLIVAREZ\AppData\Roaming\Microsoft\Excel\CONVENIO%20APSOT%20y%20FSST%20-%20MARZO%202016%20-%20SEPTIEMBRE%202016.xls#'19%20-%20GINECOLOGIA'!A1" TargetMode="External" /><Relationship Id="rId5" Type="http://schemas.openxmlformats.org/officeDocument/2006/relationships/hyperlink" Target="file://C:\Users\LOLIVAREZ\AppData\Roaming\Microsoft\Excel\1.%20CONVENIO%20APSOT%20y%20FSST%20-%20SEPTIEMBRE%202015%20-%20FEBRERO2016.xls#'2%20-%20OFTALMOLOGIA%20'!A1" TargetMode="External" /><Relationship Id="rId6" Type="http://schemas.openxmlformats.org/officeDocument/2006/relationships/hyperlink" Target="file://C:\Users\LOLIVAREZ\AppData\Roaming\Microsoft\Excel\1.%20CONVENIO%20APSOT%20y%20FSST%20-%20SEPTIEMBRE%202015%20-%20FEBRERO2016.xls#'3%20-%20O.R.L.'!A1"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B2:E107"/>
  <sheetViews>
    <sheetView zoomScalePageLayoutView="0" workbookViewId="0" topLeftCell="A1">
      <selection activeCell="D5" sqref="D5"/>
    </sheetView>
  </sheetViews>
  <sheetFormatPr defaultColWidth="11.421875" defaultRowHeight="12.75"/>
  <cols>
    <col min="1" max="1" width="13.00390625" style="47" customWidth="1"/>
    <col min="2" max="3" width="1.7109375" style="47" customWidth="1"/>
    <col min="4" max="4" width="104.00390625" style="47" customWidth="1"/>
    <col min="5" max="16384" width="11.421875" style="47" customWidth="1"/>
  </cols>
  <sheetData>
    <row r="1" ht="55.5" customHeight="1" thickBot="1"/>
    <row r="2" spans="2:4" ht="15.75">
      <c r="B2" s="396"/>
      <c r="C2" s="397"/>
      <c r="D2" s="488"/>
    </row>
    <row r="3" spans="2:5" ht="20.25" customHeight="1">
      <c r="B3" s="398"/>
      <c r="C3" s="399"/>
      <c r="D3" s="489" t="s">
        <v>531</v>
      </c>
      <c r="E3" s="48"/>
    </row>
    <row r="4" spans="2:5" ht="20.25" customHeight="1">
      <c r="B4" s="398"/>
      <c r="C4" s="399"/>
      <c r="D4" s="490"/>
      <c r="E4" s="48"/>
    </row>
    <row r="5" spans="2:5" ht="20.25" customHeight="1">
      <c r="B5" s="398"/>
      <c r="C5" s="399"/>
      <c r="D5" s="489" t="s">
        <v>4795</v>
      </c>
      <c r="E5" s="48"/>
    </row>
    <row r="6" spans="2:5" ht="20.25" customHeight="1">
      <c r="B6" s="398"/>
      <c r="C6" s="399"/>
      <c r="D6" s="490"/>
      <c r="E6" s="48"/>
    </row>
    <row r="7" spans="2:5" ht="20.25" customHeight="1">
      <c r="B7" s="398"/>
      <c r="C7" s="399"/>
      <c r="D7" s="490"/>
      <c r="E7" s="48"/>
    </row>
    <row r="8" spans="2:5" ht="36.75" customHeight="1">
      <c r="B8" s="398"/>
      <c r="C8" s="399"/>
      <c r="D8" s="490"/>
      <c r="E8" s="48"/>
    </row>
    <row r="9" spans="2:5" ht="33" customHeight="1">
      <c r="B9" s="398"/>
      <c r="C9" s="399"/>
      <c r="D9" s="490"/>
      <c r="E9" s="48"/>
    </row>
    <row r="10" spans="2:5" ht="20.25" customHeight="1">
      <c r="B10" s="398"/>
      <c r="C10" s="399"/>
      <c r="D10" s="491" t="s">
        <v>530</v>
      </c>
      <c r="E10" s="48"/>
    </row>
    <row r="11" spans="2:4" ht="11.25" customHeight="1">
      <c r="B11" s="398"/>
      <c r="C11" s="399"/>
      <c r="D11" s="489"/>
    </row>
    <row r="12" spans="2:4" ht="21.75" customHeight="1">
      <c r="B12" s="398"/>
      <c r="C12" s="399"/>
      <c r="D12" s="492" t="s">
        <v>1376</v>
      </c>
    </row>
    <row r="13" spans="2:4" ht="21.75" customHeight="1">
      <c r="B13" s="398"/>
      <c r="C13" s="399"/>
      <c r="D13" s="493" t="s">
        <v>1377</v>
      </c>
    </row>
    <row r="14" spans="2:4" ht="27" customHeight="1">
      <c r="B14" s="398"/>
      <c r="C14" s="399"/>
      <c r="D14" s="494" t="s">
        <v>532</v>
      </c>
    </row>
    <row r="15" spans="2:4" ht="27" customHeight="1">
      <c r="B15" s="398"/>
      <c r="C15" s="399"/>
      <c r="D15" s="603" t="s">
        <v>4683</v>
      </c>
    </row>
    <row r="16" spans="2:4" ht="27" customHeight="1">
      <c r="B16" s="398"/>
      <c r="C16" s="399"/>
      <c r="D16" s="603" t="s">
        <v>4702</v>
      </c>
    </row>
    <row r="17" spans="2:4" ht="27" customHeight="1">
      <c r="B17" s="398"/>
      <c r="C17" s="399"/>
      <c r="D17" s="603" t="s">
        <v>4684</v>
      </c>
    </row>
    <row r="18" spans="2:4" ht="27" customHeight="1">
      <c r="B18" s="398"/>
      <c r="C18" s="399"/>
      <c r="D18" s="603" t="s">
        <v>4685</v>
      </c>
    </row>
    <row r="19" spans="2:4" ht="27" customHeight="1">
      <c r="B19" s="398"/>
      <c r="C19" s="399"/>
      <c r="D19" s="603" t="s">
        <v>4686</v>
      </c>
    </row>
    <row r="20" spans="2:4" ht="27" customHeight="1">
      <c r="B20" s="398"/>
      <c r="C20" s="399"/>
      <c r="D20" s="603" t="s">
        <v>4687</v>
      </c>
    </row>
    <row r="21" spans="2:4" ht="27" customHeight="1">
      <c r="B21" s="398"/>
      <c r="C21" s="399"/>
      <c r="D21" s="603" t="s">
        <v>4688</v>
      </c>
    </row>
    <row r="22" spans="2:4" ht="27" customHeight="1">
      <c r="B22" s="398"/>
      <c r="C22" s="399"/>
      <c r="D22" s="603" t="s">
        <v>4689</v>
      </c>
    </row>
    <row r="23" spans="2:4" ht="27" customHeight="1">
      <c r="B23" s="398"/>
      <c r="C23" s="399"/>
      <c r="D23" s="603" t="s">
        <v>4690</v>
      </c>
    </row>
    <row r="24" spans="2:4" ht="27" customHeight="1">
      <c r="B24" s="398"/>
      <c r="C24" s="399"/>
      <c r="D24" s="603" t="s">
        <v>4691</v>
      </c>
    </row>
    <row r="25" spans="2:4" ht="27" customHeight="1">
      <c r="B25" s="398"/>
      <c r="C25" s="399"/>
      <c r="D25" s="603" t="s">
        <v>4692</v>
      </c>
    </row>
    <row r="26" spans="2:4" ht="27" customHeight="1">
      <c r="B26" s="398"/>
      <c r="C26" s="399"/>
      <c r="D26" s="603" t="s">
        <v>4693</v>
      </c>
    </row>
    <row r="27" spans="2:4" ht="27" customHeight="1">
      <c r="B27" s="398"/>
      <c r="C27" s="399"/>
      <c r="D27" s="603" t="s">
        <v>4694</v>
      </c>
    </row>
    <row r="28" spans="2:4" ht="27" customHeight="1">
      <c r="B28" s="398"/>
      <c r="C28" s="399"/>
      <c r="D28" s="604" t="s">
        <v>4695</v>
      </c>
    </row>
    <row r="29" spans="2:4" ht="27" customHeight="1">
      <c r="B29" s="398"/>
      <c r="C29" s="399"/>
      <c r="D29" s="603" t="s">
        <v>4696</v>
      </c>
    </row>
    <row r="30" spans="2:4" ht="27" customHeight="1">
      <c r="B30" s="398"/>
      <c r="C30" s="399"/>
      <c r="D30" s="603" t="s">
        <v>4697</v>
      </c>
    </row>
    <row r="31" spans="2:4" ht="13.5" customHeight="1">
      <c r="B31" s="398"/>
      <c r="C31" s="399"/>
      <c r="D31" s="494"/>
    </row>
    <row r="32" spans="2:4" ht="15.75">
      <c r="B32" s="400"/>
      <c r="C32" s="401"/>
      <c r="D32" s="603" t="s">
        <v>4698</v>
      </c>
    </row>
    <row r="33" spans="2:4" ht="15.75">
      <c r="B33" s="568"/>
      <c r="C33" s="399"/>
      <c r="D33" s="494"/>
    </row>
    <row r="34" spans="2:4" ht="15.75">
      <c r="B34" s="399"/>
      <c r="C34" s="399"/>
      <c r="D34" s="603" t="s">
        <v>4699</v>
      </c>
    </row>
    <row r="35" spans="2:4" ht="10.5" customHeight="1">
      <c r="B35" s="399"/>
      <c r="C35" s="399"/>
      <c r="D35" s="494"/>
    </row>
    <row r="36" spans="2:4" ht="15.75">
      <c r="B36" s="399"/>
      <c r="C36" s="399"/>
      <c r="D36" s="603" t="s">
        <v>4700</v>
      </c>
    </row>
    <row r="37" spans="2:4" ht="12" customHeight="1">
      <c r="B37" s="399"/>
      <c r="C37" s="399"/>
      <c r="D37" s="494"/>
    </row>
    <row r="38" spans="2:4" ht="16.5" thickBot="1">
      <c r="B38" s="399"/>
      <c r="C38" s="399"/>
      <c r="D38" s="605" t="s">
        <v>4701</v>
      </c>
    </row>
    <row r="39" spans="2:4" ht="15.75">
      <c r="B39" s="399"/>
      <c r="C39" s="399"/>
      <c r="D39" s="399"/>
    </row>
    <row r="40" spans="2:4" ht="15.75">
      <c r="B40" s="399"/>
      <c r="C40" s="399"/>
      <c r="D40" s="399"/>
    </row>
    <row r="41" spans="2:4" ht="15.75">
      <c r="B41" s="399"/>
      <c r="C41" s="399"/>
      <c r="D41" s="399"/>
    </row>
    <row r="42" spans="2:4" ht="15.75">
      <c r="B42" s="399"/>
      <c r="C42" s="399"/>
      <c r="D42" s="399"/>
    </row>
    <row r="43" spans="2:4" ht="15.75">
      <c r="B43" s="399"/>
      <c r="C43" s="399"/>
      <c r="D43" s="399"/>
    </row>
    <row r="44" spans="2:4" ht="15.75">
      <c r="B44" s="399"/>
      <c r="C44" s="399"/>
      <c r="D44" s="399"/>
    </row>
    <row r="45" spans="2:4" ht="15.75">
      <c r="B45" s="399"/>
      <c r="C45" s="399"/>
      <c r="D45" s="399"/>
    </row>
    <row r="46" spans="2:4" ht="15.75">
      <c r="B46" s="399"/>
      <c r="C46" s="399"/>
      <c r="D46" s="399"/>
    </row>
    <row r="47" spans="2:4" ht="15.75">
      <c r="B47" s="399"/>
      <c r="C47" s="399"/>
      <c r="D47" s="399"/>
    </row>
    <row r="48" spans="2:4" ht="15.75">
      <c r="B48" s="399"/>
      <c r="C48" s="399"/>
      <c r="D48" s="399"/>
    </row>
    <row r="49" spans="2:4" ht="15.75">
      <c r="B49" s="399"/>
      <c r="C49" s="399"/>
      <c r="D49" s="399"/>
    </row>
    <row r="50" spans="2:4" ht="15.75">
      <c r="B50" s="399"/>
      <c r="C50" s="399"/>
      <c r="D50" s="399"/>
    </row>
    <row r="51" spans="2:4" ht="15.75">
      <c r="B51" s="399"/>
      <c r="C51" s="399"/>
      <c r="D51" s="399"/>
    </row>
    <row r="52" spans="2:4" ht="15.75">
      <c r="B52" s="399"/>
      <c r="C52" s="399"/>
      <c r="D52" s="399"/>
    </row>
    <row r="53" spans="2:4" ht="15.75">
      <c r="B53" s="399"/>
      <c r="C53" s="399"/>
      <c r="D53" s="399"/>
    </row>
    <row r="54" spans="2:4" ht="15.75">
      <c r="B54" s="399"/>
      <c r="C54" s="399"/>
      <c r="D54" s="399"/>
    </row>
    <row r="55" spans="2:4" ht="15.75">
      <c r="B55" s="399"/>
      <c r="C55" s="399"/>
      <c r="D55" s="399"/>
    </row>
    <row r="56" spans="2:4" ht="15.75">
      <c r="B56" s="399"/>
      <c r="C56" s="399"/>
      <c r="D56" s="399"/>
    </row>
    <row r="57" spans="2:4" ht="15.75">
      <c r="B57" s="399"/>
      <c r="C57" s="399"/>
      <c r="D57" s="399"/>
    </row>
    <row r="58" spans="2:4" ht="15.75">
      <c r="B58" s="399"/>
      <c r="C58" s="399"/>
      <c r="D58" s="399"/>
    </row>
    <row r="59" spans="2:4" ht="15.75">
      <c r="B59" s="399"/>
      <c r="C59" s="399"/>
      <c r="D59" s="399"/>
    </row>
    <row r="60" spans="2:4" ht="15.75">
      <c r="B60" s="399"/>
      <c r="C60" s="399"/>
      <c r="D60" s="399"/>
    </row>
    <row r="61" spans="2:4" ht="15.75">
      <c r="B61" s="399"/>
      <c r="C61" s="399"/>
      <c r="D61" s="399"/>
    </row>
    <row r="62" spans="2:4" ht="15.75">
      <c r="B62" s="399"/>
      <c r="C62" s="399"/>
      <c r="D62" s="399"/>
    </row>
    <row r="63" spans="2:4" ht="15.75">
      <c r="B63" s="399"/>
      <c r="C63" s="399"/>
      <c r="D63" s="399"/>
    </row>
    <row r="64" spans="2:4" ht="15.75">
      <c r="B64" s="399"/>
      <c r="C64" s="399"/>
      <c r="D64" s="399"/>
    </row>
    <row r="65" spans="2:4" ht="15.75">
      <c r="B65" s="399"/>
      <c r="C65" s="399"/>
      <c r="D65" s="399"/>
    </row>
    <row r="66" spans="2:4" ht="15.75">
      <c r="B66" s="399"/>
      <c r="C66" s="399"/>
      <c r="D66" s="399"/>
    </row>
    <row r="67" spans="2:4" ht="15.75">
      <c r="B67" s="399"/>
      <c r="C67" s="399"/>
      <c r="D67" s="399"/>
    </row>
    <row r="68" spans="2:4" ht="15.75">
      <c r="B68" s="399"/>
      <c r="C68" s="399"/>
      <c r="D68" s="399"/>
    </row>
    <row r="69" spans="2:4" ht="15.75">
      <c r="B69" s="399"/>
      <c r="C69" s="399"/>
      <c r="D69" s="399"/>
    </row>
    <row r="70" spans="2:4" ht="15.75">
      <c r="B70" s="399"/>
      <c r="C70" s="399"/>
      <c r="D70" s="399"/>
    </row>
    <row r="71" spans="2:4" ht="15.75">
      <c r="B71" s="399"/>
      <c r="C71" s="399"/>
      <c r="D71" s="399"/>
    </row>
    <row r="72" spans="2:4" ht="15.75">
      <c r="B72" s="399"/>
      <c r="C72" s="399"/>
      <c r="D72" s="399"/>
    </row>
    <row r="73" spans="2:4" ht="15.75">
      <c r="B73" s="399"/>
      <c r="C73" s="399"/>
      <c r="D73" s="399"/>
    </row>
    <row r="74" spans="2:4" ht="15.75">
      <c r="B74" s="399"/>
      <c r="C74" s="399"/>
      <c r="D74" s="399"/>
    </row>
    <row r="75" spans="2:4" ht="15.75">
      <c r="B75" s="399"/>
      <c r="C75" s="399"/>
      <c r="D75" s="399"/>
    </row>
    <row r="76" spans="2:4" ht="15.75">
      <c r="B76" s="399"/>
      <c r="C76" s="399"/>
      <c r="D76" s="399"/>
    </row>
    <row r="77" spans="2:4" ht="15.75">
      <c r="B77" s="399"/>
      <c r="C77" s="399"/>
      <c r="D77" s="399"/>
    </row>
    <row r="78" spans="2:4" ht="15.75">
      <c r="B78" s="399"/>
      <c r="C78" s="399"/>
      <c r="D78" s="399"/>
    </row>
    <row r="79" spans="2:4" ht="15.75">
      <c r="B79" s="399"/>
      <c r="C79" s="399"/>
      <c r="D79" s="399"/>
    </row>
    <row r="80" spans="2:4" ht="15.75">
      <c r="B80" s="399"/>
      <c r="C80" s="399"/>
      <c r="D80" s="399"/>
    </row>
    <row r="81" spans="2:4" ht="15.75">
      <c r="B81" s="399"/>
      <c r="C81" s="399"/>
      <c r="D81" s="399"/>
    </row>
    <row r="82" spans="2:4" ht="15.75">
      <c r="B82" s="399"/>
      <c r="C82" s="399"/>
      <c r="D82" s="399"/>
    </row>
    <row r="83" spans="2:4" ht="15.75">
      <c r="B83" s="399"/>
      <c r="C83" s="399"/>
      <c r="D83" s="399"/>
    </row>
    <row r="84" spans="2:4" ht="15.75">
      <c r="B84" s="399"/>
      <c r="C84" s="399"/>
      <c r="D84" s="399"/>
    </row>
    <row r="85" spans="2:4" ht="15.75">
      <c r="B85" s="399"/>
      <c r="C85" s="399"/>
      <c r="D85" s="399"/>
    </row>
    <row r="86" spans="2:4" ht="15.75">
      <c r="B86" s="399"/>
      <c r="C86" s="399"/>
      <c r="D86" s="399"/>
    </row>
    <row r="87" spans="2:4" ht="15.75">
      <c r="B87" s="399"/>
      <c r="C87" s="399"/>
      <c r="D87" s="399"/>
    </row>
    <row r="88" spans="2:4" ht="15.75">
      <c r="B88" s="399"/>
      <c r="C88" s="399"/>
      <c r="D88" s="399"/>
    </row>
    <row r="89" spans="2:4" ht="15.75">
      <c r="B89" s="399"/>
      <c r="C89" s="399"/>
      <c r="D89" s="399"/>
    </row>
    <row r="90" spans="2:4" ht="15.75">
      <c r="B90" s="399"/>
      <c r="C90" s="399"/>
      <c r="D90" s="399"/>
    </row>
    <row r="91" spans="2:4" ht="15.75">
      <c r="B91" s="399"/>
      <c r="C91" s="399"/>
      <c r="D91" s="399"/>
    </row>
    <row r="92" spans="2:4" ht="15.75">
      <c r="B92" s="399"/>
      <c r="C92" s="399"/>
      <c r="D92" s="399"/>
    </row>
    <row r="93" spans="2:4" ht="15.75">
      <c r="B93" s="399"/>
      <c r="C93" s="399"/>
      <c r="D93" s="399"/>
    </row>
    <row r="94" spans="2:4" ht="15.75">
      <c r="B94" s="399"/>
      <c r="C94" s="399"/>
      <c r="D94" s="399"/>
    </row>
    <row r="95" spans="2:4" ht="15.75">
      <c r="B95" s="399"/>
      <c r="C95" s="399"/>
      <c r="D95" s="399"/>
    </row>
    <row r="96" spans="2:4" ht="15.75">
      <c r="B96" s="399"/>
      <c r="C96" s="399"/>
      <c r="D96" s="399"/>
    </row>
    <row r="97" spans="2:4" ht="15.75">
      <c r="B97" s="399"/>
      <c r="C97" s="399"/>
      <c r="D97" s="399"/>
    </row>
    <row r="98" spans="2:4" ht="15.75">
      <c r="B98" s="399"/>
      <c r="C98" s="399"/>
      <c r="D98" s="399"/>
    </row>
    <row r="99" spans="2:4" ht="15.75">
      <c r="B99" s="399"/>
      <c r="C99" s="399"/>
      <c r="D99" s="399"/>
    </row>
    <row r="100" spans="2:4" ht="15.75">
      <c r="B100" s="399"/>
      <c r="C100" s="399"/>
      <c r="D100" s="399"/>
    </row>
    <row r="101" spans="2:4" ht="15.75">
      <c r="B101" s="399"/>
      <c r="C101" s="399"/>
      <c r="D101" s="399"/>
    </row>
    <row r="102" spans="2:4" ht="15.75">
      <c r="B102" s="399"/>
      <c r="C102" s="399"/>
      <c r="D102" s="399"/>
    </row>
    <row r="103" spans="2:4" ht="15.75">
      <c r="B103" s="399"/>
      <c r="C103" s="399"/>
      <c r="D103" s="399"/>
    </row>
    <row r="104" spans="2:4" ht="15.75">
      <c r="B104" s="399"/>
      <c r="C104" s="399"/>
      <c r="D104" s="399"/>
    </row>
    <row r="105" spans="2:4" ht="15.75">
      <c r="B105" s="399"/>
      <c r="C105" s="399"/>
      <c r="D105" s="399"/>
    </row>
    <row r="106" spans="2:4" ht="15.75">
      <c r="B106" s="399"/>
      <c r="C106" s="399"/>
      <c r="D106" s="399"/>
    </row>
    <row r="107" spans="2:4" ht="15.75">
      <c r="B107" s="399"/>
      <c r="C107" s="399"/>
      <c r="D107" s="399"/>
    </row>
  </sheetData>
  <sheetProtection password="C6B7" sheet="1"/>
  <hyperlinks>
    <hyperlink ref="D14" location="'1 - VALORES GENERALES'!A1" display="1. VALORES GENERALES"/>
    <hyperlink ref="D20" location="'8 - CIR.GENERAL'!A1" display="7 - VALORES CIRUGÍA GENERAL"/>
    <hyperlink ref="D21" location="'9 - CARDIOLOGÍA PED.'!A1" display="8 - VALORES CARDIOLOGÍA PEDIÁTRICA"/>
    <hyperlink ref="D22" location="'10 - CIR.PEDIATRICA'!A1" display="9 - VALORES CIRUGÍA PEDIÁTRICA"/>
    <hyperlink ref="D23" location="'11 - TISIONEUMONOLGIA'!A1" display="10 - VALORES TISIONEUMONOLOGÍA"/>
    <hyperlink ref="D24" location="'4 - UROLOGIA'!A1" display="11- VALORES UROLOGÍA"/>
    <hyperlink ref="D25" location="'13 - CIR.BARIATRICAS'!A1" display="12 - VALORES CIRUGÍAS BARIÁTRICAS"/>
    <hyperlink ref="D26" location="'14 - ELECTROFISIOLOGIA'!A1" display="13 - VALORES ELECTROFISIOLOGIA"/>
    <hyperlink ref="D17" location="'5 - CIR.CARDIOVASC.PERIF.'!A1" display="4- VALORES CIRUGÍA CARDIOVASCULAR PERIFÉRICA"/>
    <hyperlink ref="D18" location="'6 - CIR.CARDIACA'!A1" display="5 - VALORES CIRUGÍA CARDÍACA"/>
    <hyperlink ref="D19" location="'7 - NEUROCIRUGIA'!A1" display="6 - VALORES NEUROCIRUGIA"/>
    <hyperlink ref="D27" location="'15 - CIR.MAXILOFACIAL'!A1" display="14 - VALORES CIRUGÍA MAXILOFACIAL"/>
    <hyperlink ref="D29" location="'17 - SANAT.ARGENTINO'!A1" display="16 - VALORES SANATORIO ARGENTINO"/>
    <hyperlink ref="D30" location="'18 - FLEBOLOGIA'!A1" display="17 - VALORES FLEBOLOGÍA"/>
    <hyperlink ref="D32" r:id="rId1" display="18 - VALORES TRAUMATOLOGIA"/>
    <hyperlink ref="D34" r:id="rId2" display="19 - VALORES INFECTOLOGIA "/>
    <hyperlink ref="D36" r:id="rId3" display="20 - VALORES TRATAMIENTO DE REPRODUCCION"/>
    <hyperlink ref="D38" r:id="rId4" display="21 - VALORES GINECOLOGIA"/>
    <hyperlink ref="D15" r:id="rId5" display="2 - VALORES OFTALMOLOGIA"/>
    <hyperlink ref="D16" r:id="rId6" display="3 - VALORES O.R.L."/>
    <hyperlink ref="D28" location="'16 - CIR.NO NOMENCLADAS'!A1" display="15 - VALORES CIRUGÍAS NO NOMENCLADAS"/>
  </hyperlinks>
  <printOptions/>
  <pageMargins left="0.75" right="0.75" top="1" bottom="1" header="0" footer="0"/>
  <pageSetup horizontalDpi="600" verticalDpi="600" orientation="portrait" paperSize="5" scale="80" r:id="rId8"/>
  <drawing r:id="rId7"/>
</worksheet>
</file>

<file path=xl/worksheets/sheet10.xml><?xml version="1.0" encoding="utf-8"?>
<worksheet xmlns="http://schemas.openxmlformats.org/spreadsheetml/2006/main" xmlns:r="http://schemas.openxmlformats.org/officeDocument/2006/relationships">
  <sheetPr>
    <tabColor indexed="24"/>
  </sheetPr>
  <dimension ref="A1:F8"/>
  <sheetViews>
    <sheetView zoomScale="80" zoomScaleNormal="80" workbookViewId="0" topLeftCell="A1">
      <selection activeCell="A3" sqref="A3"/>
    </sheetView>
  </sheetViews>
  <sheetFormatPr defaultColWidth="11.421875" defaultRowHeight="12.75"/>
  <cols>
    <col min="1" max="1" width="84.7109375" style="2" customWidth="1"/>
    <col min="2" max="2" width="14.7109375" style="2" hidden="1" customWidth="1"/>
    <col min="3" max="3" width="0" style="2" hidden="1" customWidth="1"/>
    <col min="4" max="4" width="14.7109375" style="2" hidden="1" customWidth="1"/>
    <col min="5" max="5" width="0" style="2" hidden="1" customWidth="1"/>
    <col min="6" max="6" width="14.00390625" style="2" customWidth="1"/>
    <col min="7" max="16384" width="11.421875" style="2" customWidth="1"/>
  </cols>
  <sheetData>
    <row r="1" spans="1:3" s="5" customFormat="1" ht="16.5" thickBot="1">
      <c r="A1" s="153"/>
      <c r="C1" s="181">
        <v>0.1</v>
      </c>
    </row>
    <row r="2" spans="1:6" ht="15.75">
      <c r="A2" s="182" t="s">
        <v>1816</v>
      </c>
      <c r="B2" s="183" t="s">
        <v>49</v>
      </c>
      <c r="D2" s="183" t="s">
        <v>49</v>
      </c>
      <c r="E2" s="185">
        <v>0.24</v>
      </c>
      <c r="F2" s="183" t="s">
        <v>49</v>
      </c>
    </row>
    <row r="3" spans="1:6" ht="27.75" customHeight="1">
      <c r="A3" s="483" t="s">
        <v>1411</v>
      </c>
      <c r="B3" s="860">
        <v>360</v>
      </c>
      <c r="D3" s="860">
        <f aca="true" t="shared" si="0" ref="D3:D8">B3*$C$1+B3</f>
        <v>396</v>
      </c>
      <c r="F3" s="860">
        <f>D3*$E$2+D3</f>
        <v>491.03999999999996</v>
      </c>
    </row>
    <row r="4" spans="1:6" ht="26.25" customHeight="1">
      <c r="A4" s="483" t="s">
        <v>1412</v>
      </c>
      <c r="B4" s="860">
        <v>820</v>
      </c>
      <c r="D4" s="860">
        <f t="shared" si="0"/>
        <v>902</v>
      </c>
      <c r="F4" s="860">
        <v>1391.48</v>
      </c>
    </row>
    <row r="5" spans="1:6" ht="40.5" customHeight="1">
      <c r="A5" s="486" t="s">
        <v>1413</v>
      </c>
      <c r="B5" s="860">
        <v>1050</v>
      </c>
      <c r="D5" s="860">
        <f t="shared" si="0"/>
        <v>1155</v>
      </c>
      <c r="F5" s="860">
        <v>1530.41</v>
      </c>
    </row>
    <row r="6" spans="1:6" ht="41.25" customHeight="1">
      <c r="A6" s="486" t="s">
        <v>1414</v>
      </c>
      <c r="B6" s="860">
        <v>650</v>
      </c>
      <c r="D6" s="860">
        <f t="shared" si="0"/>
        <v>715</v>
      </c>
      <c r="F6" s="860">
        <v>904.33</v>
      </c>
    </row>
    <row r="7" spans="1:6" ht="21" customHeight="1">
      <c r="A7" s="483" t="s">
        <v>1415</v>
      </c>
      <c r="B7" s="860">
        <v>650</v>
      </c>
      <c r="D7" s="860">
        <f t="shared" si="0"/>
        <v>715</v>
      </c>
      <c r="F7" s="860">
        <v>904.33</v>
      </c>
    </row>
    <row r="8" spans="1:6" ht="24.75" customHeight="1" thickBot="1">
      <c r="A8" s="861" t="s">
        <v>1356</v>
      </c>
      <c r="B8" s="862">
        <v>1050</v>
      </c>
      <c r="D8" s="862">
        <f t="shared" si="0"/>
        <v>1155</v>
      </c>
      <c r="F8" s="860">
        <f>D8*$E$2+D8</f>
        <v>1432.2</v>
      </c>
    </row>
  </sheetData>
  <sheetProtection password="C6B7" sheet="1"/>
  <printOptions horizontalCentered="1"/>
  <pageMargins left="0.15748031496062992" right="0.2362204724409449" top="0.5511811023622047" bottom="0.984251968503937" header="0.15748031496062992" footer="0"/>
  <pageSetup horizontalDpi="600" verticalDpi="600" orientation="portrait" paperSize="5" scale="75" r:id="rId1"/>
  <headerFooter alignWithMargins="0">
    <oddHeader>&amp;C&amp;"Arial,Negrita"&amp;8CONVENIO APSOT y FSST - Vigencia:  01/04/2016 -30/09/2016-  Cardiología Pediátrica</oddHeader>
    <oddFooter xml:space="preserve">&amp;C&amp;"Arial,Negrita"&amp;8Página &amp;P de &amp;N&amp;R&amp;"Arial,Negrita"&amp;8ASOCIACIÓN DE CLÍNICAS Y 
 SANATORIOS DE SAN JUAN  </oddFooter>
  </headerFooter>
</worksheet>
</file>

<file path=xl/worksheets/sheet11.xml><?xml version="1.0" encoding="utf-8"?>
<worksheet xmlns="http://schemas.openxmlformats.org/spreadsheetml/2006/main" xmlns:r="http://schemas.openxmlformats.org/officeDocument/2006/relationships">
  <sheetPr>
    <tabColor indexed="47"/>
  </sheetPr>
  <dimension ref="A1:N476"/>
  <sheetViews>
    <sheetView zoomScale="80" zoomScaleNormal="80" workbookViewId="0" topLeftCell="A405">
      <selection activeCell="H407" sqref="H407"/>
    </sheetView>
  </sheetViews>
  <sheetFormatPr defaultColWidth="11.421875" defaultRowHeight="12.75"/>
  <cols>
    <col min="1" max="1" width="4.140625" style="867" bestFit="1" customWidth="1"/>
    <col min="2" max="2" width="5.00390625" style="867" customWidth="1"/>
    <col min="3" max="6" width="4.8515625" style="867" bestFit="1" customWidth="1"/>
    <col min="7" max="7" width="46.140625" style="868" customWidth="1"/>
    <col min="8" max="8" width="9.421875" style="869" bestFit="1" customWidth="1"/>
    <col min="9" max="9" width="15.421875" style="867" bestFit="1" customWidth="1"/>
    <col min="10" max="10" width="15.00390625" style="867" customWidth="1"/>
    <col min="11" max="11" width="5.140625" style="423" hidden="1" customWidth="1"/>
    <col min="12" max="12" width="5.421875" style="423" hidden="1" customWidth="1"/>
    <col min="13" max="13" width="5.57421875" style="423" hidden="1" customWidth="1"/>
    <col min="14" max="14" width="0" style="423" hidden="1" customWidth="1"/>
    <col min="15" max="16384" width="11.421875" style="423" customWidth="1"/>
  </cols>
  <sheetData>
    <row r="1" spans="1:3" ht="15">
      <c r="A1" s="1173"/>
      <c r="B1" s="1173"/>
      <c r="C1" s="1173"/>
    </row>
    <row r="2" spans="3:10" ht="11.25" customHeight="1" hidden="1">
      <c r="C2" s="1174"/>
      <c r="D2" s="1174"/>
      <c r="E2" s="1174"/>
      <c r="F2" s="1174"/>
      <c r="G2" s="1174"/>
      <c r="H2" s="1174"/>
      <c r="I2" s="1174"/>
      <c r="J2" s="1174"/>
    </row>
    <row r="3" spans="3:10" ht="11.25" customHeight="1" hidden="1">
      <c r="C3" s="1174"/>
      <c r="D3" s="1174"/>
      <c r="E3" s="1174"/>
      <c r="F3" s="1174"/>
      <c r="G3" s="1174"/>
      <c r="H3" s="1174"/>
      <c r="I3" s="1174"/>
      <c r="J3" s="1174"/>
    </row>
    <row r="4" spans="3:10" ht="11.25" customHeight="1" hidden="1">
      <c r="C4" s="1174"/>
      <c r="D4" s="1174"/>
      <c r="E4" s="1174"/>
      <c r="F4" s="1174"/>
      <c r="G4" s="1174"/>
      <c r="H4" s="1174"/>
      <c r="I4" s="1174"/>
      <c r="J4" s="1174"/>
    </row>
    <row r="5" spans="3:10" ht="11.25" customHeight="1" hidden="1">
      <c r="C5" s="1174"/>
      <c r="D5" s="1174"/>
      <c r="E5" s="1174"/>
      <c r="F5" s="1174"/>
      <c r="G5" s="1174"/>
      <c r="H5" s="1174"/>
      <c r="I5" s="1174"/>
      <c r="J5" s="1174"/>
    </row>
    <row r="6" spans="3:10" ht="11.25" customHeight="1" hidden="1">
      <c r="C6" s="1174"/>
      <c r="D6" s="1174"/>
      <c r="E6" s="1174"/>
      <c r="F6" s="1174"/>
      <c r="G6" s="1174"/>
      <c r="H6" s="1174"/>
      <c r="I6" s="1174"/>
      <c r="J6" s="1174"/>
    </row>
    <row r="7" spans="1:10" ht="15.75">
      <c r="A7" s="420"/>
      <c r="B7" s="420"/>
      <c r="C7" s="420"/>
      <c r="D7" s="420"/>
      <c r="E7" s="420"/>
      <c r="F7" s="420"/>
      <c r="G7" s="424" t="s">
        <v>1817</v>
      </c>
      <c r="H7" s="422"/>
      <c r="I7" s="420"/>
      <c r="J7" s="420"/>
    </row>
    <row r="8" spans="1:10" ht="19.5" customHeight="1">
      <c r="A8" s="1175" t="s">
        <v>1818</v>
      </c>
      <c r="B8" s="1175"/>
      <c r="C8" s="1175"/>
      <c r="D8" s="1175"/>
      <c r="E8" s="1175"/>
      <c r="F8" s="1175"/>
      <c r="G8" s="421"/>
      <c r="H8" s="422"/>
      <c r="I8" s="420"/>
      <c r="J8" s="425" t="s">
        <v>3699</v>
      </c>
    </row>
    <row r="9" spans="1:10" ht="15.75" customHeight="1">
      <c r="A9" s="1165" t="s">
        <v>708</v>
      </c>
      <c r="B9" s="1166"/>
      <c r="C9" s="1167"/>
      <c r="D9" s="1165" t="s">
        <v>709</v>
      </c>
      <c r="E9" s="1166"/>
      <c r="F9" s="1167"/>
      <c r="G9" s="426" t="s">
        <v>710</v>
      </c>
      <c r="H9" s="426" t="s">
        <v>1674</v>
      </c>
      <c r="I9" s="427" t="s">
        <v>711</v>
      </c>
      <c r="J9" s="427" t="s">
        <v>3700</v>
      </c>
    </row>
    <row r="10" spans="1:10" ht="16.5" thickBot="1">
      <c r="A10" s="428"/>
      <c r="B10" s="429"/>
      <c r="C10" s="430"/>
      <c r="D10" s="431"/>
      <c r="E10" s="429"/>
      <c r="F10" s="430"/>
      <c r="G10" s="432" t="s">
        <v>712</v>
      </c>
      <c r="H10" s="433"/>
      <c r="I10" s="431"/>
      <c r="J10" s="434"/>
    </row>
    <row r="11" spans="1:10" ht="25.5">
      <c r="A11" s="878">
        <v>32</v>
      </c>
      <c r="B11" s="879" t="s">
        <v>713</v>
      </c>
      <c r="C11" s="880" t="s">
        <v>713</v>
      </c>
      <c r="D11" s="881">
        <v>13</v>
      </c>
      <c r="E11" s="879" t="s">
        <v>713</v>
      </c>
      <c r="F11" s="880" t="s">
        <v>714</v>
      </c>
      <c r="G11" s="882" t="s">
        <v>715</v>
      </c>
      <c r="H11" s="1152">
        <v>1</v>
      </c>
      <c r="I11" s="884">
        <v>225</v>
      </c>
      <c r="J11" s="885">
        <v>120</v>
      </c>
    </row>
    <row r="12" spans="1:10" ht="25.5">
      <c r="A12" s="886">
        <v>32</v>
      </c>
      <c r="B12" s="887" t="s">
        <v>713</v>
      </c>
      <c r="C12" s="888" t="s">
        <v>716</v>
      </c>
      <c r="D12" s="889">
        <v>13</v>
      </c>
      <c r="E12" s="887" t="s">
        <v>713</v>
      </c>
      <c r="F12" s="888" t="s">
        <v>717</v>
      </c>
      <c r="G12" s="890" t="s">
        <v>718</v>
      </c>
      <c r="H12" s="1153"/>
      <c r="I12" s="892">
        <v>225</v>
      </c>
      <c r="J12" s="885">
        <v>120</v>
      </c>
    </row>
    <row r="13" spans="1:10" ht="25.5">
      <c r="A13" s="886">
        <v>32</v>
      </c>
      <c r="B13" s="887" t="s">
        <v>713</v>
      </c>
      <c r="C13" s="888" t="s">
        <v>719</v>
      </c>
      <c r="D13" s="889">
        <v>13</v>
      </c>
      <c r="E13" s="887" t="s">
        <v>713</v>
      </c>
      <c r="F13" s="888" t="s">
        <v>720</v>
      </c>
      <c r="G13" s="890" t="s">
        <v>721</v>
      </c>
      <c r="H13" s="1153"/>
      <c r="I13" s="892">
        <v>225</v>
      </c>
      <c r="J13" s="885">
        <v>0</v>
      </c>
    </row>
    <row r="14" spans="1:10" ht="77.25" thickBot="1">
      <c r="A14" s="893">
        <v>32</v>
      </c>
      <c r="B14" s="874" t="s">
        <v>713</v>
      </c>
      <c r="C14" s="894" t="s">
        <v>717</v>
      </c>
      <c r="D14" s="872">
        <v>13</v>
      </c>
      <c r="E14" s="874" t="s">
        <v>713</v>
      </c>
      <c r="F14" s="894" t="s">
        <v>722</v>
      </c>
      <c r="G14" s="895" t="s">
        <v>723</v>
      </c>
      <c r="H14" s="1154"/>
      <c r="I14" s="897">
        <v>225</v>
      </c>
      <c r="J14" s="885">
        <v>120</v>
      </c>
    </row>
    <row r="15" spans="1:10" ht="38.25">
      <c r="A15" s="878">
        <v>32</v>
      </c>
      <c r="B15" s="879" t="s">
        <v>713</v>
      </c>
      <c r="C15" s="880" t="s">
        <v>722</v>
      </c>
      <c r="D15" s="881">
        <v>13</v>
      </c>
      <c r="E15" s="879" t="s">
        <v>716</v>
      </c>
      <c r="F15" s="880" t="s">
        <v>724</v>
      </c>
      <c r="G15" s="882" t="s">
        <v>725</v>
      </c>
      <c r="H15" s="1152">
        <v>2</v>
      </c>
      <c r="I15" s="884">
        <v>550</v>
      </c>
      <c r="J15" s="885">
        <v>180</v>
      </c>
    </row>
    <row r="16" spans="1:10" ht="51">
      <c r="A16" s="886">
        <v>32</v>
      </c>
      <c r="B16" s="887" t="s">
        <v>713</v>
      </c>
      <c r="C16" s="888" t="s">
        <v>726</v>
      </c>
      <c r="D16" s="889">
        <v>13</v>
      </c>
      <c r="E16" s="887" t="s">
        <v>716</v>
      </c>
      <c r="F16" s="888" t="s">
        <v>724</v>
      </c>
      <c r="G16" s="890" t="s">
        <v>727</v>
      </c>
      <c r="H16" s="1153"/>
      <c r="I16" s="892">
        <v>550</v>
      </c>
      <c r="J16" s="885">
        <v>180</v>
      </c>
    </row>
    <row r="17" spans="1:10" ht="15.75" customHeight="1" thickBot="1">
      <c r="A17" s="893">
        <v>32</v>
      </c>
      <c r="B17" s="874" t="s">
        <v>713</v>
      </c>
      <c r="C17" s="894" t="s">
        <v>728</v>
      </c>
      <c r="D17" s="872">
        <v>13</v>
      </c>
      <c r="E17" s="874" t="s">
        <v>716</v>
      </c>
      <c r="F17" s="894" t="s">
        <v>722</v>
      </c>
      <c r="G17" s="895" t="s">
        <v>729</v>
      </c>
      <c r="H17" s="1154"/>
      <c r="I17" s="897">
        <v>550</v>
      </c>
      <c r="J17" s="885">
        <v>180</v>
      </c>
    </row>
    <row r="18" spans="1:10" ht="25.5">
      <c r="A18" s="878">
        <v>32</v>
      </c>
      <c r="B18" s="879" t="s">
        <v>713</v>
      </c>
      <c r="C18" s="880" t="s">
        <v>730</v>
      </c>
      <c r="D18" s="881">
        <v>13</v>
      </c>
      <c r="E18" s="879" t="s">
        <v>713</v>
      </c>
      <c r="F18" s="880" t="s">
        <v>731</v>
      </c>
      <c r="G18" s="882" t="s">
        <v>732</v>
      </c>
      <c r="H18" s="1152">
        <v>2</v>
      </c>
      <c r="I18" s="884">
        <v>550</v>
      </c>
      <c r="J18" s="885">
        <v>180</v>
      </c>
    </row>
    <row r="19" spans="1:10" ht="15">
      <c r="A19" s="886">
        <v>32</v>
      </c>
      <c r="B19" s="887" t="s">
        <v>713</v>
      </c>
      <c r="C19" s="888" t="s">
        <v>714</v>
      </c>
      <c r="D19" s="889">
        <v>13</v>
      </c>
      <c r="E19" s="887" t="s">
        <v>719</v>
      </c>
      <c r="F19" s="888" t="s">
        <v>724</v>
      </c>
      <c r="G19" s="890" t="s">
        <v>733</v>
      </c>
      <c r="H19" s="1153"/>
      <c r="I19" s="892">
        <v>550</v>
      </c>
      <c r="J19" s="885">
        <v>120</v>
      </c>
    </row>
    <row r="20" spans="1:10" ht="25.5">
      <c r="A20" s="886">
        <v>32</v>
      </c>
      <c r="B20" s="887" t="s">
        <v>713</v>
      </c>
      <c r="C20" s="888" t="s">
        <v>734</v>
      </c>
      <c r="D20" s="889">
        <v>13</v>
      </c>
      <c r="E20" s="887" t="s">
        <v>713</v>
      </c>
      <c r="F20" s="888" t="s">
        <v>719</v>
      </c>
      <c r="G20" s="890" t="s">
        <v>735</v>
      </c>
      <c r="H20" s="1153"/>
      <c r="I20" s="892">
        <v>550</v>
      </c>
      <c r="J20" s="885">
        <v>120</v>
      </c>
    </row>
    <row r="21" spans="1:10" ht="15">
      <c r="A21" s="886">
        <v>32</v>
      </c>
      <c r="B21" s="887" t="s">
        <v>713</v>
      </c>
      <c r="C21" s="888" t="s">
        <v>736</v>
      </c>
      <c r="D21" s="889">
        <v>13</v>
      </c>
      <c r="E21" s="887" t="s">
        <v>713</v>
      </c>
      <c r="F21" s="888" t="s">
        <v>720</v>
      </c>
      <c r="G21" s="890" t="s">
        <v>737</v>
      </c>
      <c r="H21" s="1153"/>
      <c r="I21" s="892">
        <v>550</v>
      </c>
      <c r="J21" s="898">
        <v>180</v>
      </c>
    </row>
    <row r="22" spans="1:10" ht="26.25" thickBot="1">
      <c r="A22" s="899">
        <v>32</v>
      </c>
      <c r="B22" s="900" t="s">
        <v>713</v>
      </c>
      <c r="C22" s="901" t="s">
        <v>731</v>
      </c>
      <c r="D22" s="902">
        <v>13</v>
      </c>
      <c r="E22" s="900" t="s">
        <v>716</v>
      </c>
      <c r="F22" s="901" t="s">
        <v>713</v>
      </c>
      <c r="G22" s="903" t="s">
        <v>738</v>
      </c>
      <c r="H22" s="1154"/>
      <c r="I22" s="904">
        <v>550</v>
      </c>
      <c r="J22" s="885">
        <v>180</v>
      </c>
    </row>
    <row r="23" spans="1:10" ht="39" thickBot="1">
      <c r="A23" s="905">
        <v>32</v>
      </c>
      <c r="B23" s="906" t="s">
        <v>713</v>
      </c>
      <c r="C23" s="907">
        <v>14</v>
      </c>
      <c r="D23" s="908">
        <v>13</v>
      </c>
      <c r="E23" s="906" t="s">
        <v>713</v>
      </c>
      <c r="F23" s="907" t="s">
        <v>716</v>
      </c>
      <c r="G23" s="909" t="s">
        <v>739</v>
      </c>
      <c r="H23" s="910">
        <v>2</v>
      </c>
      <c r="I23" s="911">
        <v>550</v>
      </c>
      <c r="J23" s="885">
        <v>180</v>
      </c>
    </row>
    <row r="24" spans="1:10" ht="51.75" thickBot="1">
      <c r="A24" s="905">
        <v>32</v>
      </c>
      <c r="B24" s="906" t="s">
        <v>713</v>
      </c>
      <c r="C24" s="906" t="s">
        <v>740</v>
      </c>
      <c r="D24" s="908">
        <v>13</v>
      </c>
      <c r="E24" s="906" t="s">
        <v>713</v>
      </c>
      <c r="F24" s="907" t="s">
        <v>719</v>
      </c>
      <c r="G24" s="909" t="s">
        <v>741</v>
      </c>
      <c r="H24" s="910">
        <v>3</v>
      </c>
      <c r="I24" s="911">
        <v>1100</v>
      </c>
      <c r="J24" s="885">
        <v>180</v>
      </c>
    </row>
    <row r="25" spans="1:10" ht="16.5" thickBot="1">
      <c r="A25" s="912"/>
      <c r="B25" s="870"/>
      <c r="C25" s="913"/>
      <c r="E25" s="870"/>
      <c r="F25" s="913"/>
      <c r="G25" s="436" t="s">
        <v>742</v>
      </c>
      <c r="J25" s="877"/>
    </row>
    <row r="26" spans="1:10" ht="25.5">
      <c r="A26" s="878">
        <v>32</v>
      </c>
      <c r="B26" s="879" t="s">
        <v>716</v>
      </c>
      <c r="C26" s="880" t="s">
        <v>713</v>
      </c>
      <c r="D26" s="881">
        <v>13</v>
      </c>
      <c r="E26" s="879" t="s">
        <v>713</v>
      </c>
      <c r="F26" s="880" t="s">
        <v>714</v>
      </c>
      <c r="G26" s="882" t="s">
        <v>2057</v>
      </c>
      <c r="H26" s="915">
        <v>1</v>
      </c>
      <c r="I26" s="884">
        <v>225</v>
      </c>
      <c r="J26" s="885">
        <v>120</v>
      </c>
    </row>
    <row r="27" spans="1:10" ht="25.5">
      <c r="A27" s="886">
        <v>32</v>
      </c>
      <c r="B27" s="887" t="s">
        <v>716</v>
      </c>
      <c r="C27" s="888" t="s">
        <v>716</v>
      </c>
      <c r="D27" s="889">
        <v>13</v>
      </c>
      <c r="E27" s="887" t="s">
        <v>716</v>
      </c>
      <c r="F27" s="888" t="s">
        <v>724</v>
      </c>
      <c r="G27" s="890" t="s">
        <v>2058</v>
      </c>
      <c r="H27" s="916">
        <v>2</v>
      </c>
      <c r="I27" s="892">
        <v>550</v>
      </c>
      <c r="J27" s="885">
        <v>180</v>
      </c>
    </row>
    <row r="28" spans="1:10" ht="26.25" thickBot="1">
      <c r="A28" s="899">
        <v>32</v>
      </c>
      <c r="B28" s="900" t="s">
        <v>716</v>
      </c>
      <c r="C28" s="901" t="s">
        <v>719</v>
      </c>
      <c r="D28" s="902" t="s">
        <v>713</v>
      </c>
      <c r="E28" s="900" t="s">
        <v>724</v>
      </c>
      <c r="F28" s="901" t="s">
        <v>726</v>
      </c>
      <c r="G28" s="903" t="s">
        <v>2059</v>
      </c>
      <c r="H28" s="917">
        <v>4</v>
      </c>
      <c r="I28" s="904">
        <v>1500</v>
      </c>
      <c r="J28" s="885">
        <v>240</v>
      </c>
    </row>
    <row r="29" spans="1:10" ht="16.5" thickBot="1">
      <c r="A29" s="912"/>
      <c r="B29" s="870"/>
      <c r="C29" s="913"/>
      <c r="E29" s="870"/>
      <c r="F29" s="913"/>
      <c r="G29" s="436" t="s">
        <v>2060</v>
      </c>
      <c r="J29" s="877"/>
    </row>
    <row r="30" spans="1:10" ht="25.5">
      <c r="A30" s="878">
        <v>32</v>
      </c>
      <c r="B30" s="879" t="s">
        <v>719</v>
      </c>
      <c r="C30" s="880" t="s">
        <v>713</v>
      </c>
      <c r="D30" s="881"/>
      <c r="E30" s="879"/>
      <c r="F30" s="880"/>
      <c r="G30" s="882" t="s">
        <v>2061</v>
      </c>
      <c r="H30" s="1152">
        <v>1</v>
      </c>
      <c r="I30" s="884">
        <v>225</v>
      </c>
      <c r="J30" s="885">
        <v>120</v>
      </c>
    </row>
    <row r="31" spans="1:10" ht="25.5">
      <c r="A31" s="886">
        <v>32</v>
      </c>
      <c r="B31" s="887" t="s">
        <v>719</v>
      </c>
      <c r="C31" s="888" t="s">
        <v>716</v>
      </c>
      <c r="D31" s="889" t="s">
        <v>724</v>
      </c>
      <c r="E31" s="887" t="s">
        <v>713</v>
      </c>
      <c r="F31" s="888" t="s">
        <v>726</v>
      </c>
      <c r="G31" s="890" t="s">
        <v>2062</v>
      </c>
      <c r="H31" s="1153"/>
      <c r="I31" s="892">
        <v>225</v>
      </c>
      <c r="J31" s="885">
        <v>120</v>
      </c>
    </row>
    <row r="32" spans="1:10" ht="15.75" customHeight="1" thickBot="1">
      <c r="A32" s="893">
        <v>32</v>
      </c>
      <c r="B32" s="874" t="s">
        <v>719</v>
      </c>
      <c r="C32" s="894" t="s">
        <v>719</v>
      </c>
      <c r="D32" s="872" t="s">
        <v>719</v>
      </c>
      <c r="E32" s="874" t="s">
        <v>731</v>
      </c>
      <c r="F32" s="894" t="s">
        <v>716</v>
      </c>
      <c r="G32" s="895" t="s">
        <v>480</v>
      </c>
      <c r="H32" s="1154"/>
      <c r="I32" s="897">
        <v>225</v>
      </c>
      <c r="J32" s="885">
        <v>120</v>
      </c>
    </row>
    <row r="33" spans="1:10" ht="15.75" thickBot="1">
      <c r="A33" s="905">
        <v>32</v>
      </c>
      <c r="B33" s="906" t="s">
        <v>719</v>
      </c>
      <c r="C33" s="907" t="s">
        <v>724</v>
      </c>
      <c r="D33" s="908" t="s">
        <v>717</v>
      </c>
      <c r="E33" s="906" t="s">
        <v>724</v>
      </c>
      <c r="F33" s="907" t="s">
        <v>714</v>
      </c>
      <c r="G33" s="909" t="s">
        <v>481</v>
      </c>
      <c r="H33" s="910">
        <v>2</v>
      </c>
      <c r="I33" s="911">
        <v>550</v>
      </c>
      <c r="J33" s="885">
        <v>120</v>
      </c>
    </row>
    <row r="34" spans="1:10" ht="19.5" customHeight="1" thickBot="1">
      <c r="A34" s="1164" t="s">
        <v>1818</v>
      </c>
      <c r="B34" s="1164"/>
      <c r="C34" s="1164"/>
      <c r="D34" s="1164"/>
      <c r="E34" s="1164"/>
      <c r="F34" s="1164"/>
      <c r="J34" s="869"/>
    </row>
    <row r="35" spans="1:10" ht="15.75" customHeight="1" thickBot="1">
      <c r="A35" s="1170" t="s">
        <v>708</v>
      </c>
      <c r="B35" s="1171"/>
      <c r="C35" s="1172"/>
      <c r="D35" s="1170" t="s">
        <v>709</v>
      </c>
      <c r="E35" s="1171"/>
      <c r="F35" s="1172"/>
      <c r="G35" s="426" t="s">
        <v>710</v>
      </c>
      <c r="H35" s="426" t="s">
        <v>1674</v>
      </c>
      <c r="I35" s="954" t="s">
        <v>711</v>
      </c>
      <c r="J35" s="955" t="s">
        <v>3700</v>
      </c>
    </row>
    <row r="36" spans="1:10" ht="15">
      <c r="A36" s="878">
        <v>32</v>
      </c>
      <c r="B36" s="879" t="s">
        <v>719</v>
      </c>
      <c r="C36" s="880" t="s">
        <v>717</v>
      </c>
      <c r="D36" s="881" t="s">
        <v>719</v>
      </c>
      <c r="E36" s="879">
        <v>13</v>
      </c>
      <c r="F36" s="880" t="s">
        <v>726</v>
      </c>
      <c r="G36" s="882" t="s">
        <v>482</v>
      </c>
      <c r="H36" s="1152">
        <v>3</v>
      </c>
      <c r="I36" s="884">
        <v>1100</v>
      </c>
      <c r="J36" s="885">
        <v>240</v>
      </c>
    </row>
    <row r="37" spans="1:10" ht="15.75" customHeight="1" thickBot="1">
      <c r="A37" s="899">
        <v>32</v>
      </c>
      <c r="B37" s="900" t="s">
        <v>719</v>
      </c>
      <c r="C37" s="901" t="s">
        <v>722</v>
      </c>
      <c r="D37" s="902" t="s">
        <v>724</v>
      </c>
      <c r="E37" s="900" t="s">
        <v>713</v>
      </c>
      <c r="F37" s="901" t="s">
        <v>717</v>
      </c>
      <c r="G37" s="903" t="s">
        <v>483</v>
      </c>
      <c r="H37" s="1154"/>
      <c r="I37" s="904">
        <v>1100</v>
      </c>
      <c r="J37" s="885">
        <v>240</v>
      </c>
    </row>
    <row r="38" spans="1:10" ht="15.75" thickBot="1">
      <c r="A38" s="905">
        <v>32</v>
      </c>
      <c r="B38" s="906" t="s">
        <v>719</v>
      </c>
      <c r="C38" s="906" t="s">
        <v>726</v>
      </c>
      <c r="D38" s="908" t="s">
        <v>724</v>
      </c>
      <c r="E38" s="906" t="s">
        <v>713</v>
      </c>
      <c r="F38" s="907" t="s">
        <v>717</v>
      </c>
      <c r="G38" s="909" t="s">
        <v>484</v>
      </c>
      <c r="H38" s="910">
        <v>4</v>
      </c>
      <c r="I38" s="911">
        <v>1500</v>
      </c>
      <c r="J38" s="898">
        <v>455</v>
      </c>
    </row>
    <row r="39" spans="1:10" ht="16.5" thickBot="1">
      <c r="A39" s="912"/>
      <c r="B39" s="870"/>
      <c r="C39" s="913"/>
      <c r="E39" s="870"/>
      <c r="F39" s="913"/>
      <c r="G39" s="436" t="s">
        <v>485</v>
      </c>
      <c r="J39" s="877"/>
    </row>
    <row r="40" spans="1:10" ht="15.75" thickBot="1">
      <c r="A40" s="905">
        <v>32</v>
      </c>
      <c r="B40" s="906" t="s">
        <v>724</v>
      </c>
      <c r="C40" s="907" t="s">
        <v>713</v>
      </c>
      <c r="D40" s="908" t="s">
        <v>724</v>
      </c>
      <c r="E40" s="906" t="s">
        <v>713</v>
      </c>
      <c r="F40" s="907" t="s">
        <v>722</v>
      </c>
      <c r="G40" s="909" t="s">
        <v>486</v>
      </c>
      <c r="H40" s="910">
        <v>1</v>
      </c>
      <c r="I40" s="911">
        <v>225</v>
      </c>
      <c r="J40" s="885">
        <v>120</v>
      </c>
    </row>
    <row r="41" spans="1:10" ht="15.75" thickBot="1">
      <c r="A41" s="905">
        <v>32</v>
      </c>
      <c r="B41" s="906" t="s">
        <v>724</v>
      </c>
      <c r="C41" s="907" t="s">
        <v>716</v>
      </c>
      <c r="D41" s="908" t="s">
        <v>724</v>
      </c>
      <c r="E41" s="906" t="s">
        <v>713</v>
      </c>
      <c r="F41" s="907" t="s">
        <v>719</v>
      </c>
      <c r="G41" s="909" t="s">
        <v>487</v>
      </c>
      <c r="H41" s="910">
        <v>4</v>
      </c>
      <c r="I41" s="911">
        <v>1500</v>
      </c>
      <c r="J41" s="885">
        <v>350</v>
      </c>
    </row>
    <row r="42" spans="1:10" ht="15.75" thickBot="1">
      <c r="A42" s="905">
        <v>32</v>
      </c>
      <c r="B42" s="906" t="s">
        <v>724</v>
      </c>
      <c r="C42" s="907" t="s">
        <v>719</v>
      </c>
      <c r="D42" s="908" t="s">
        <v>724</v>
      </c>
      <c r="E42" s="906" t="s">
        <v>713</v>
      </c>
      <c r="F42" s="907" t="s">
        <v>724</v>
      </c>
      <c r="G42" s="909" t="s">
        <v>488</v>
      </c>
      <c r="H42" s="910">
        <v>3</v>
      </c>
      <c r="I42" s="911">
        <v>1100</v>
      </c>
      <c r="J42" s="885">
        <v>240</v>
      </c>
    </row>
    <row r="43" spans="1:10" ht="15" customHeight="1">
      <c r="A43" s="878">
        <v>32</v>
      </c>
      <c r="B43" s="879" t="s">
        <v>724</v>
      </c>
      <c r="C43" s="880" t="s">
        <v>724</v>
      </c>
      <c r="D43" s="881" t="s">
        <v>724</v>
      </c>
      <c r="E43" s="879" t="s">
        <v>713</v>
      </c>
      <c r="F43" s="880" t="s">
        <v>719</v>
      </c>
      <c r="G43" s="882" t="s">
        <v>489</v>
      </c>
      <c r="H43" s="1152">
        <v>5</v>
      </c>
      <c r="I43" s="884">
        <v>2200</v>
      </c>
      <c r="J43" s="885">
        <v>350</v>
      </c>
    </row>
    <row r="44" spans="1:10" ht="15" customHeight="1">
      <c r="A44" s="886">
        <v>32</v>
      </c>
      <c r="B44" s="887" t="s">
        <v>724</v>
      </c>
      <c r="C44" s="888" t="s">
        <v>717</v>
      </c>
      <c r="D44" s="889" t="s">
        <v>724</v>
      </c>
      <c r="E44" s="887" t="s">
        <v>713</v>
      </c>
      <c r="F44" s="888" t="s">
        <v>730</v>
      </c>
      <c r="G44" s="890" t="s">
        <v>490</v>
      </c>
      <c r="H44" s="1153"/>
      <c r="I44" s="892">
        <v>2200</v>
      </c>
      <c r="J44" s="885">
        <v>455</v>
      </c>
    </row>
    <row r="45" spans="1:10" ht="15.75" thickBot="1">
      <c r="A45" s="899">
        <v>32</v>
      </c>
      <c r="B45" s="900" t="s">
        <v>724</v>
      </c>
      <c r="C45" s="901" t="s">
        <v>722</v>
      </c>
      <c r="D45" s="902" t="s">
        <v>724</v>
      </c>
      <c r="E45" s="900" t="s">
        <v>713</v>
      </c>
      <c r="F45" s="901" t="s">
        <v>714</v>
      </c>
      <c r="G45" s="903" t="s">
        <v>491</v>
      </c>
      <c r="H45" s="1154"/>
      <c r="I45" s="904">
        <v>2200</v>
      </c>
      <c r="J45" s="885">
        <v>350</v>
      </c>
    </row>
    <row r="46" spans="1:10" ht="26.25" thickBot="1">
      <c r="A46" s="905">
        <v>32</v>
      </c>
      <c r="B46" s="906" t="s">
        <v>724</v>
      </c>
      <c r="C46" s="907" t="s">
        <v>726</v>
      </c>
      <c r="D46" s="908" t="s">
        <v>713</v>
      </c>
      <c r="E46" s="906" t="s">
        <v>717</v>
      </c>
      <c r="F46" s="907" t="s">
        <v>713</v>
      </c>
      <c r="G46" s="909" t="s">
        <v>492</v>
      </c>
      <c r="H46" s="910">
        <v>5</v>
      </c>
      <c r="I46" s="911">
        <v>2200</v>
      </c>
      <c r="J46" s="885">
        <v>350</v>
      </c>
    </row>
    <row r="47" spans="1:10" ht="26.25" thickBot="1">
      <c r="A47" s="905">
        <v>32</v>
      </c>
      <c r="B47" s="906" t="s">
        <v>724</v>
      </c>
      <c r="C47" s="906" t="s">
        <v>728</v>
      </c>
      <c r="D47" s="908" t="s">
        <v>724</v>
      </c>
      <c r="E47" s="906" t="s">
        <v>713</v>
      </c>
      <c r="F47" s="907" t="s">
        <v>716</v>
      </c>
      <c r="G47" s="909" t="s">
        <v>493</v>
      </c>
      <c r="H47" s="910">
        <v>6</v>
      </c>
      <c r="I47" s="911">
        <v>2700</v>
      </c>
      <c r="J47" s="885">
        <v>455</v>
      </c>
    </row>
    <row r="48" spans="1:10" ht="16.5" thickBot="1">
      <c r="A48" s="912"/>
      <c r="B48" s="870"/>
      <c r="C48" s="913"/>
      <c r="E48" s="870"/>
      <c r="F48" s="913"/>
      <c r="G48" s="436" t="s">
        <v>494</v>
      </c>
      <c r="J48" s="877"/>
    </row>
    <row r="49" spans="1:10" ht="26.25" thickBot="1">
      <c r="A49" s="905">
        <v>32</v>
      </c>
      <c r="B49" s="906" t="s">
        <v>717</v>
      </c>
      <c r="C49" s="907" t="s">
        <v>713</v>
      </c>
      <c r="D49" s="908" t="s">
        <v>719</v>
      </c>
      <c r="E49" s="906" t="s">
        <v>734</v>
      </c>
      <c r="F49" s="907" t="s">
        <v>717</v>
      </c>
      <c r="G49" s="909" t="s">
        <v>495</v>
      </c>
      <c r="H49" s="910">
        <v>1</v>
      </c>
      <c r="I49" s="911">
        <v>225</v>
      </c>
      <c r="J49" s="885">
        <v>120</v>
      </c>
    </row>
    <row r="50" spans="1:10" ht="15.75" thickBot="1">
      <c r="A50" s="905">
        <v>32</v>
      </c>
      <c r="B50" s="906" t="s">
        <v>717</v>
      </c>
      <c r="C50" s="907" t="s">
        <v>716</v>
      </c>
      <c r="D50" s="908" t="s">
        <v>719</v>
      </c>
      <c r="E50" s="906" t="s">
        <v>734</v>
      </c>
      <c r="F50" s="907" t="s">
        <v>717</v>
      </c>
      <c r="G50" s="909" t="s">
        <v>496</v>
      </c>
      <c r="H50" s="910">
        <v>2</v>
      </c>
      <c r="I50" s="911">
        <v>550</v>
      </c>
      <c r="J50" s="885">
        <v>180</v>
      </c>
    </row>
    <row r="51" spans="1:10" ht="15" customHeight="1">
      <c r="A51" s="878">
        <v>32</v>
      </c>
      <c r="B51" s="879" t="s">
        <v>717</v>
      </c>
      <c r="C51" s="880" t="s">
        <v>719</v>
      </c>
      <c r="D51" s="881" t="s">
        <v>719</v>
      </c>
      <c r="E51" s="879" t="s">
        <v>728</v>
      </c>
      <c r="F51" s="880" t="s">
        <v>728</v>
      </c>
      <c r="G51" s="882" t="s">
        <v>497</v>
      </c>
      <c r="H51" s="1152">
        <v>1</v>
      </c>
      <c r="I51" s="884">
        <v>225</v>
      </c>
      <c r="J51" s="885">
        <v>120</v>
      </c>
    </row>
    <row r="52" spans="1:10" ht="15.75" customHeight="1" thickBot="1">
      <c r="A52" s="899">
        <v>32</v>
      </c>
      <c r="B52" s="900" t="s">
        <v>717</v>
      </c>
      <c r="C52" s="901" t="s">
        <v>724</v>
      </c>
      <c r="D52" s="902" t="s">
        <v>719</v>
      </c>
      <c r="E52" s="900" t="s">
        <v>734</v>
      </c>
      <c r="F52" s="901" t="s">
        <v>717</v>
      </c>
      <c r="G52" s="903" t="s">
        <v>498</v>
      </c>
      <c r="H52" s="1154"/>
      <c r="I52" s="904">
        <v>225</v>
      </c>
      <c r="J52" s="885">
        <v>120</v>
      </c>
    </row>
    <row r="53" spans="1:10" ht="15" customHeight="1">
      <c r="A53" s="878">
        <v>32</v>
      </c>
      <c r="B53" s="879" t="s">
        <v>717</v>
      </c>
      <c r="C53" s="880" t="s">
        <v>717</v>
      </c>
      <c r="D53" s="881" t="s">
        <v>731</v>
      </c>
      <c r="E53" s="879" t="s">
        <v>716</v>
      </c>
      <c r="F53" s="880" t="s">
        <v>724</v>
      </c>
      <c r="G53" s="882" t="s">
        <v>499</v>
      </c>
      <c r="H53" s="1152">
        <v>2</v>
      </c>
      <c r="I53" s="884">
        <v>550</v>
      </c>
      <c r="J53" s="885">
        <v>120</v>
      </c>
    </row>
    <row r="54" spans="1:10" ht="26.25" thickBot="1">
      <c r="A54" s="918">
        <v>32</v>
      </c>
      <c r="B54" s="919" t="s">
        <v>717</v>
      </c>
      <c r="C54" s="919" t="s">
        <v>722</v>
      </c>
      <c r="D54" s="920" t="s">
        <v>719</v>
      </c>
      <c r="E54" s="919" t="s">
        <v>730</v>
      </c>
      <c r="F54" s="921" t="s">
        <v>724</v>
      </c>
      <c r="G54" s="903" t="s">
        <v>500</v>
      </c>
      <c r="H54" s="1154"/>
      <c r="I54" s="904">
        <v>550</v>
      </c>
      <c r="J54" s="885">
        <v>180</v>
      </c>
    </row>
    <row r="55" spans="1:10" ht="16.5" thickBot="1">
      <c r="A55" s="912"/>
      <c r="B55" s="870"/>
      <c r="C55" s="913"/>
      <c r="E55" s="870"/>
      <c r="F55" s="913"/>
      <c r="G55" s="436" t="s">
        <v>501</v>
      </c>
      <c r="J55" s="877"/>
    </row>
    <row r="56" spans="1:10" ht="26.25" thickBot="1">
      <c r="A56" s="905">
        <v>32</v>
      </c>
      <c r="B56" s="906" t="s">
        <v>722</v>
      </c>
      <c r="C56" s="907" t="s">
        <v>713</v>
      </c>
      <c r="D56" s="908" t="s">
        <v>719</v>
      </c>
      <c r="E56" s="906" t="s">
        <v>714</v>
      </c>
      <c r="F56" s="907" t="s">
        <v>728</v>
      </c>
      <c r="G56" s="909" t="s">
        <v>502</v>
      </c>
      <c r="H56" s="910">
        <v>2</v>
      </c>
      <c r="I56" s="911">
        <v>550</v>
      </c>
      <c r="J56" s="885">
        <v>180</v>
      </c>
    </row>
    <row r="57" spans="1:10" ht="25.5">
      <c r="A57" s="878">
        <v>32</v>
      </c>
      <c r="B57" s="879" t="s">
        <v>722</v>
      </c>
      <c r="C57" s="880" t="s">
        <v>716</v>
      </c>
      <c r="D57" s="881" t="s">
        <v>719</v>
      </c>
      <c r="E57" s="879" t="s">
        <v>714</v>
      </c>
      <c r="F57" s="880" t="s">
        <v>713</v>
      </c>
      <c r="G57" s="882" t="s">
        <v>503</v>
      </c>
      <c r="H57" s="915">
        <v>5</v>
      </c>
      <c r="I57" s="884">
        <v>2200</v>
      </c>
      <c r="J57" s="885">
        <v>455</v>
      </c>
    </row>
    <row r="58" spans="1:10" ht="15" customHeight="1">
      <c r="A58" s="886">
        <v>32</v>
      </c>
      <c r="B58" s="887" t="s">
        <v>722</v>
      </c>
      <c r="C58" s="888" t="s">
        <v>719</v>
      </c>
      <c r="D58" s="889" t="s">
        <v>719</v>
      </c>
      <c r="E58" s="887" t="s">
        <v>736</v>
      </c>
      <c r="F58" s="888" t="s">
        <v>713</v>
      </c>
      <c r="G58" s="890" t="s">
        <v>504</v>
      </c>
      <c r="H58" s="1168">
        <v>5</v>
      </c>
      <c r="I58" s="892">
        <v>2200</v>
      </c>
      <c r="J58" s="885">
        <v>350</v>
      </c>
    </row>
    <row r="59" spans="1:10" ht="15" customHeight="1">
      <c r="A59" s="886">
        <v>32</v>
      </c>
      <c r="B59" s="887" t="s">
        <v>722</v>
      </c>
      <c r="C59" s="888" t="s">
        <v>724</v>
      </c>
      <c r="D59" s="889" t="s">
        <v>719</v>
      </c>
      <c r="E59" s="887" t="s">
        <v>736</v>
      </c>
      <c r="F59" s="888" t="s">
        <v>716</v>
      </c>
      <c r="G59" s="890" t="s">
        <v>505</v>
      </c>
      <c r="H59" s="1169"/>
      <c r="I59" s="892">
        <v>2200</v>
      </c>
      <c r="J59" s="885">
        <v>350</v>
      </c>
    </row>
    <row r="60" spans="1:10" ht="15" customHeight="1">
      <c r="A60" s="886">
        <v>32</v>
      </c>
      <c r="B60" s="887" t="s">
        <v>722</v>
      </c>
      <c r="C60" s="888" t="s">
        <v>717</v>
      </c>
      <c r="D60" s="889" t="s">
        <v>719</v>
      </c>
      <c r="E60" s="887" t="s">
        <v>736</v>
      </c>
      <c r="F60" s="888">
        <v>3</v>
      </c>
      <c r="G60" s="890" t="s">
        <v>506</v>
      </c>
      <c r="H60" s="1168">
        <v>5</v>
      </c>
      <c r="I60" s="892">
        <v>2200</v>
      </c>
      <c r="J60" s="885">
        <v>455</v>
      </c>
    </row>
    <row r="61" spans="1:10" ht="15">
      <c r="A61" s="886">
        <v>32</v>
      </c>
      <c r="B61" s="887" t="s">
        <v>722</v>
      </c>
      <c r="C61" s="888" t="s">
        <v>722</v>
      </c>
      <c r="D61" s="889" t="s">
        <v>719</v>
      </c>
      <c r="E61" s="887" t="s">
        <v>714</v>
      </c>
      <c r="F61" s="888" t="s">
        <v>716</v>
      </c>
      <c r="G61" s="890" t="s">
        <v>507</v>
      </c>
      <c r="H61" s="1153"/>
      <c r="I61" s="892">
        <v>2200</v>
      </c>
      <c r="J61" s="885">
        <v>350</v>
      </c>
    </row>
    <row r="62" spans="1:10" ht="15" customHeight="1">
      <c r="A62" s="886">
        <v>32</v>
      </c>
      <c r="B62" s="887" t="s">
        <v>722</v>
      </c>
      <c r="C62" s="888" t="s">
        <v>730</v>
      </c>
      <c r="D62" s="889" t="s">
        <v>719</v>
      </c>
      <c r="E62" s="887" t="s">
        <v>724</v>
      </c>
      <c r="F62" s="888" t="s">
        <v>728</v>
      </c>
      <c r="G62" s="890" t="s">
        <v>508</v>
      </c>
      <c r="H62" s="1153"/>
      <c r="I62" s="892">
        <v>2200</v>
      </c>
      <c r="J62" s="885">
        <v>455</v>
      </c>
    </row>
    <row r="63" spans="1:10" ht="39" thickBot="1">
      <c r="A63" s="899">
        <v>32</v>
      </c>
      <c r="B63" s="900" t="s">
        <v>722</v>
      </c>
      <c r="C63" s="901" t="s">
        <v>714</v>
      </c>
      <c r="D63" s="902" t="s">
        <v>719</v>
      </c>
      <c r="E63" s="900" t="s">
        <v>724</v>
      </c>
      <c r="F63" s="901" t="s">
        <v>719</v>
      </c>
      <c r="G63" s="903" t="s">
        <v>509</v>
      </c>
      <c r="H63" s="1154"/>
      <c r="I63" s="904">
        <v>2200</v>
      </c>
      <c r="J63" s="885">
        <v>455</v>
      </c>
    </row>
    <row r="64" spans="1:10" ht="39" thickBot="1">
      <c r="A64" s="905">
        <v>32</v>
      </c>
      <c r="B64" s="906" t="s">
        <v>722</v>
      </c>
      <c r="C64" s="906" t="s">
        <v>734</v>
      </c>
      <c r="D64" s="908" t="s">
        <v>719</v>
      </c>
      <c r="E64" s="906" t="s">
        <v>736</v>
      </c>
      <c r="F64" s="907" t="s">
        <v>717</v>
      </c>
      <c r="G64" s="909" t="s">
        <v>510</v>
      </c>
      <c r="H64" s="910">
        <v>6</v>
      </c>
      <c r="I64" s="911">
        <v>2700</v>
      </c>
      <c r="J64" s="885">
        <v>555</v>
      </c>
    </row>
    <row r="65" spans="1:10" ht="16.5" thickBot="1">
      <c r="A65" s="912"/>
      <c r="B65" s="870"/>
      <c r="C65" s="913"/>
      <c r="E65" s="870"/>
      <c r="F65" s="913"/>
      <c r="G65" s="436" t="s">
        <v>511</v>
      </c>
      <c r="J65" s="877"/>
    </row>
    <row r="66" spans="1:10" ht="15.75" thickBot="1">
      <c r="A66" s="905">
        <v>32</v>
      </c>
      <c r="B66" s="906" t="s">
        <v>726</v>
      </c>
      <c r="C66" s="907" t="s">
        <v>713</v>
      </c>
      <c r="D66" s="908" t="s">
        <v>719</v>
      </c>
      <c r="E66" s="906" t="s">
        <v>734</v>
      </c>
      <c r="F66" s="907" t="s">
        <v>717</v>
      </c>
      <c r="G66" s="909" t="s">
        <v>512</v>
      </c>
      <c r="H66" s="910">
        <v>2</v>
      </c>
      <c r="I66" s="911">
        <v>550</v>
      </c>
      <c r="J66" s="885">
        <v>180</v>
      </c>
    </row>
    <row r="67" spans="1:10" ht="26.25" thickBot="1">
      <c r="A67" s="905">
        <v>32</v>
      </c>
      <c r="B67" s="906" t="s">
        <v>726</v>
      </c>
      <c r="C67" s="907" t="s">
        <v>719</v>
      </c>
      <c r="D67" s="908" t="s">
        <v>719</v>
      </c>
      <c r="E67" s="906" t="s">
        <v>734</v>
      </c>
      <c r="F67" s="907" t="s">
        <v>724</v>
      </c>
      <c r="G67" s="909" t="s">
        <v>513</v>
      </c>
      <c r="H67" s="910">
        <v>3</v>
      </c>
      <c r="I67" s="911">
        <v>1100</v>
      </c>
      <c r="J67" s="885">
        <v>180</v>
      </c>
    </row>
    <row r="68" spans="1:10" ht="15.75" thickBot="1">
      <c r="A68" s="905">
        <v>32</v>
      </c>
      <c r="B68" s="906" t="s">
        <v>726</v>
      </c>
      <c r="C68" s="907" t="s">
        <v>724</v>
      </c>
      <c r="D68" s="908" t="s">
        <v>719</v>
      </c>
      <c r="E68" s="906" t="s">
        <v>734</v>
      </c>
      <c r="F68" s="907" t="s">
        <v>713</v>
      </c>
      <c r="G68" s="909" t="s">
        <v>514</v>
      </c>
      <c r="H68" s="910">
        <v>4</v>
      </c>
      <c r="I68" s="911">
        <v>1500</v>
      </c>
      <c r="J68" s="885">
        <v>240</v>
      </c>
    </row>
    <row r="69" spans="1:10" ht="19.5" customHeight="1" thickBot="1">
      <c r="A69" s="1164" t="s">
        <v>1818</v>
      </c>
      <c r="B69" s="1164"/>
      <c r="C69" s="1164"/>
      <c r="D69" s="1164"/>
      <c r="E69" s="1164"/>
      <c r="F69" s="1164"/>
      <c r="G69" s="421"/>
      <c r="H69" s="422"/>
      <c r="I69" s="420"/>
      <c r="J69" s="425"/>
    </row>
    <row r="70" spans="1:10" ht="15.75" customHeight="1" thickBot="1">
      <c r="A70" s="1165" t="s">
        <v>708</v>
      </c>
      <c r="B70" s="1166"/>
      <c r="C70" s="1167"/>
      <c r="D70" s="1165" t="s">
        <v>709</v>
      </c>
      <c r="E70" s="1166"/>
      <c r="F70" s="1167"/>
      <c r="G70" s="426" t="s">
        <v>710</v>
      </c>
      <c r="H70" s="426" t="s">
        <v>1674</v>
      </c>
      <c r="I70" s="427" t="s">
        <v>711</v>
      </c>
      <c r="J70" s="955" t="s">
        <v>3700</v>
      </c>
    </row>
    <row r="71" spans="1:10" ht="16.5" thickBot="1">
      <c r="A71" s="872"/>
      <c r="B71" s="873"/>
      <c r="C71" s="874"/>
      <c r="D71" s="875"/>
      <c r="E71" s="873"/>
      <c r="F71" s="874"/>
      <c r="G71" s="432" t="s">
        <v>515</v>
      </c>
      <c r="H71" s="876"/>
      <c r="I71" s="875"/>
      <c r="J71" s="877"/>
    </row>
    <row r="72" spans="1:10" ht="15" customHeight="1">
      <c r="A72" s="878">
        <v>32</v>
      </c>
      <c r="B72" s="879" t="s">
        <v>728</v>
      </c>
      <c r="C72" s="880" t="s">
        <v>713</v>
      </c>
      <c r="D72" s="881" t="s">
        <v>719</v>
      </c>
      <c r="E72" s="879" t="s">
        <v>728</v>
      </c>
      <c r="F72" s="880" t="s">
        <v>726</v>
      </c>
      <c r="G72" s="882" t="s">
        <v>516</v>
      </c>
      <c r="H72" s="1152">
        <v>1</v>
      </c>
      <c r="I72" s="884">
        <v>225</v>
      </c>
      <c r="J72" s="885">
        <v>120</v>
      </c>
    </row>
    <row r="73" spans="1:10" ht="15" customHeight="1">
      <c r="A73" s="886">
        <v>32</v>
      </c>
      <c r="B73" s="887" t="s">
        <v>728</v>
      </c>
      <c r="C73" s="888" t="s">
        <v>716</v>
      </c>
      <c r="D73" s="889"/>
      <c r="E73" s="887"/>
      <c r="F73" s="888"/>
      <c r="G73" s="890" t="s">
        <v>517</v>
      </c>
      <c r="H73" s="1153"/>
      <c r="I73" s="892">
        <v>225</v>
      </c>
      <c r="J73" s="885">
        <v>120</v>
      </c>
    </row>
    <row r="74" spans="1:10" ht="26.25" thickBot="1">
      <c r="A74" s="899">
        <v>32</v>
      </c>
      <c r="B74" s="900" t="s">
        <v>728</v>
      </c>
      <c r="C74" s="901" t="s">
        <v>719</v>
      </c>
      <c r="D74" s="902" t="s">
        <v>719</v>
      </c>
      <c r="E74" s="900" t="s">
        <v>728</v>
      </c>
      <c r="F74" s="901" t="s">
        <v>722</v>
      </c>
      <c r="G74" s="903" t="s">
        <v>743</v>
      </c>
      <c r="H74" s="1154"/>
      <c r="I74" s="904">
        <v>225</v>
      </c>
      <c r="J74" s="885">
        <v>120</v>
      </c>
    </row>
    <row r="75" spans="1:10" ht="26.25" thickBot="1">
      <c r="A75" s="905">
        <v>32</v>
      </c>
      <c r="B75" s="906" t="s">
        <v>728</v>
      </c>
      <c r="C75" s="907" t="s">
        <v>724</v>
      </c>
      <c r="D75" s="908" t="s">
        <v>719</v>
      </c>
      <c r="E75" s="906" t="s">
        <v>731</v>
      </c>
      <c r="F75" s="907" t="s">
        <v>719</v>
      </c>
      <c r="G75" s="909" t="s">
        <v>744</v>
      </c>
      <c r="H75" s="910">
        <v>3</v>
      </c>
      <c r="I75" s="911">
        <v>1100</v>
      </c>
      <c r="J75" s="885">
        <v>120</v>
      </c>
    </row>
    <row r="76" spans="1:10" ht="15.75" thickBot="1">
      <c r="A76" s="905">
        <v>32</v>
      </c>
      <c r="B76" s="906" t="s">
        <v>728</v>
      </c>
      <c r="C76" s="907" t="s">
        <v>717</v>
      </c>
      <c r="D76" s="908" t="s">
        <v>719</v>
      </c>
      <c r="E76" s="906" t="s">
        <v>731</v>
      </c>
      <c r="F76" s="907" t="s">
        <v>717</v>
      </c>
      <c r="G76" s="909" t="s">
        <v>745</v>
      </c>
      <c r="H76" s="922">
        <v>4</v>
      </c>
      <c r="I76" s="911">
        <v>1500</v>
      </c>
      <c r="J76" s="885">
        <v>350</v>
      </c>
    </row>
    <row r="77" spans="1:10" ht="25.5">
      <c r="A77" s="878">
        <v>32</v>
      </c>
      <c r="B77" s="879" t="s">
        <v>728</v>
      </c>
      <c r="C77" s="880" t="s">
        <v>722</v>
      </c>
      <c r="D77" s="881" t="s">
        <v>719</v>
      </c>
      <c r="E77" s="879" t="s">
        <v>731</v>
      </c>
      <c r="F77" s="880" t="s">
        <v>724</v>
      </c>
      <c r="G77" s="882" t="s">
        <v>746</v>
      </c>
      <c r="H77" s="1152">
        <v>5</v>
      </c>
      <c r="I77" s="884">
        <v>2200</v>
      </c>
      <c r="J77" s="885">
        <v>455</v>
      </c>
    </row>
    <row r="78" spans="1:10" ht="15.75" customHeight="1" thickBot="1">
      <c r="A78" s="899">
        <v>32</v>
      </c>
      <c r="B78" s="900" t="s">
        <v>728</v>
      </c>
      <c r="C78" s="901" t="s">
        <v>726</v>
      </c>
      <c r="D78" s="902" t="s">
        <v>719</v>
      </c>
      <c r="E78" s="900" t="s">
        <v>728</v>
      </c>
      <c r="F78" s="901" t="s">
        <v>713</v>
      </c>
      <c r="G78" s="903" t="s">
        <v>747</v>
      </c>
      <c r="H78" s="1154"/>
      <c r="I78" s="904">
        <v>2200</v>
      </c>
      <c r="J78" s="898">
        <v>455</v>
      </c>
    </row>
    <row r="79" spans="1:10" ht="15.75" thickBot="1">
      <c r="A79" s="905">
        <v>32</v>
      </c>
      <c r="B79" s="906" t="s">
        <v>728</v>
      </c>
      <c r="C79" s="907" t="s">
        <v>728</v>
      </c>
      <c r="D79" s="908" t="s">
        <v>719</v>
      </c>
      <c r="E79" s="906" t="s">
        <v>728</v>
      </c>
      <c r="F79" s="907" t="s">
        <v>719</v>
      </c>
      <c r="G79" s="909" t="s">
        <v>748</v>
      </c>
      <c r="H79" s="910">
        <v>4</v>
      </c>
      <c r="I79" s="911">
        <v>1500</v>
      </c>
      <c r="J79" s="898">
        <v>350</v>
      </c>
    </row>
    <row r="80" spans="1:10" ht="25.5">
      <c r="A80" s="878">
        <v>32</v>
      </c>
      <c r="B80" s="879" t="s">
        <v>728</v>
      </c>
      <c r="C80" s="880" t="s">
        <v>730</v>
      </c>
      <c r="D80" s="881" t="s">
        <v>749</v>
      </c>
      <c r="E80" s="879" t="s">
        <v>731</v>
      </c>
      <c r="F80" s="880" t="s">
        <v>724</v>
      </c>
      <c r="G80" s="882" t="s">
        <v>750</v>
      </c>
      <c r="H80" s="1152">
        <v>6</v>
      </c>
      <c r="I80" s="884">
        <v>2700</v>
      </c>
      <c r="J80" s="885">
        <v>455</v>
      </c>
    </row>
    <row r="81" spans="1:10" ht="38.25">
      <c r="A81" s="886">
        <v>32</v>
      </c>
      <c r="B81" s="887" t="s">
        <v>728</v>
      </c>
      <c r="C81" s="888" t="s">
        <v>714</v>
      </c>
      <c r="D81" s="889" t="s">
        <v>719</v>
      </c>
      <c r="E81" s="887" t="s">
        <v>728</v>
      </c>
      <c r="F81" s="888" t="s">
        <v>717</v>
      </c>
      <c r="G81" s="890" t="s">
        <v>751</v>
      </c>
      <c r="H81" s="1153"/>
      <c r="I81" s="892">
        <v>2700</v>
      </c>
      <c r="J81" s="885">
        <v>555</v>
      </c>
    </row>
    <row r="82" spans="1:10" ht="26.25" thickBot="1">
      <c r="A82" s="899">
        <v>32</v>
      </c>
      <c r="B82" s="900" t="s">
        <v>728</v>
      </c>
      <c r="C82" s="901" t="s">
        <v>734</v>
      </c>
      <c r="D82" s="902" t="s">
        <v>719</v>
      </c>
      <c r="E82" s="900" t="s">
        <v>728</v>
      </c>
      <c r="F82" s="901" t="s">
        <v>716</v>
      </c>
      <c r="G82" s="903" t="s">
        <v>752</v>
      </c>
      <c r="H82" s="1154"/>
      <c r="I82" s="904">
        <v>2700</v>
      </c>
      <c r="J82" s="885">
        <v>555</v>
      </c>
    </row>
    <row r="83" spans="1:10" ht="16.5" thickBot="1">
      <c r="A83" s="912"/>
      <c r="B83" s="870"/>
      <c r="C83" s="913"/>
      <c r="E83" s="870"/>
      <c r="F83" s="913"/>
      <c r="G83" s="436" t="s">
        <v>753</v>
      </c>
      <c r="J83" s="877"/>
    </row>
    <row r="84" spans="1:10" ht="15.75" thickBot="1">
      <c r="A84" s="905">
        <v>32</v>
      </c>
      <c r="B84" s="906" t="s">
        <v>730</v>
      </c>
      <c r="C84" s="907" t="s">
        <v>713</v>
      </c>
      <c r="D84" s="908" t="s">
        <v>719</v>
      </c>
      <c r="E84" s="906" t="s">
        <v>713</v>
      </c>
      <c r="F84" s="907" t="s">
        <v>719</v>
      </c>
      <c r="G84" s="909" t="s">
        <v>754</v>
      </c>
      <c r="H84" s="910">
        <v>1</v>
      </c>
      <c r="I84" s="911">
        <v>225</v>
      </c>
      <c r="J84" s="885">
        <v>120</v>
      </c>
    </row>
    <row r="85" spans="1:10" ht="25.5">
      <c r="A85" s="878">
        <v>32</v>
      </c>
      <c r="B85" s="879" t="s">
        <v>730</v>
      </c>
      <c r="C85" s="880" t="s">
        <v>716</v>
      </c>
      <c r="D85" s="881" t="s">
        <v>719</v>
      </c>
      <c r="E85" s="879" t="s">
        <v>713</v>
      </c>
      <c r="F85" s="880" t="s">
        <v>716</v>
      </c>
      <c r="G85" s="882" t="s">
        <v>755</v>
      </c>
      <c r="H85" s="1152">
        <v>2</v>
      </c>
      <c r="I85" s="884">
        <v>550</v>
      </c>
      <c r="J85" s="885">
        <v>120</v>
      </c>
    </row>
    <row r="86" spans="1:10" ht="15.75" thickBot="1">
      <c r="A86" s="899">
        <v>32</v>
      </c>
      <c r="B86" s="900" t="s">
        <v>730</v>
      </c>
      <c r="C86" s="901" t="s">
        <v>719</v>
      </c>
      <c r="D86" s="902" t="s">
        <v>719</v>
      </c>
      <c r="E86" s="900" t="s">
        <v>713</v>
      </c>
      <c r="F86" s="901" t="s">
        <v>728</v>
      </c>
      <c r="G86" s="903" t="s">
        <v>756</v>
      </c>
      <c r="H86" s="1154"/>
      <c r="I86" s="904">
        <v>550</v>
      </c>
      <c r="J86" s="885">
        <v>120</v>
      </c>
    </row>
    <row r="87" spans="1:10" ht="15" customHeight="1">
      <c r="A87" s="878">
        <v>32</v>
      </c>
      <c r="B87" s="879" t="s">
        <v>730</v>
      </c>
      <c r="C87" s="880" t="s">
        <v>724</v>
      </c>
      <c r="D87" s="881" t="s">
        <v>719</v>
      </c>
      <c r="E87" s="879" t="s">
        <v>713</v>
      </c>
      <c r="F87" s="880" t="s">
        <v>717</v>
      </c>
      <c r="G87" s="882" t="s">
        <v>757</v>
      </c>
      <c r="H87" s="1152">
        <v>3</v>
      </c>
      <c r="I87" s="884">
        <v>1100</v>
      </c>
      <c r="J87" s="885">
        <v>120</v>
      </c>
    </row>
    <row r="88" spans="1:10" ht="15.75" thickBot="1">
      <c r="A88" s="899">
        <v>32</v>
      </c>
      <c r="B88" s="900" t="s">
        <v>730</v>
      </c>
      <c r="C88" s="901" t="s">
        <v>717</v>
      </c>
      <c r="D88" s="902" t="s">
        <v>719</v>
      </c>
      <c r="E88" s="900" t="s">
        <v>713</v>
      </c>
      <c r="F88" s="901" t="s">
        <v>730</v>
      </c>
      <c r="G88" s="903" t="s">
        <v>758</v>
      </c>
      <c r="H88" s="1154"/>
      <c r="I88" s="904">
        <v>1100</v>
      </c>
      <c r="J88" s="885">
        <v>180</v>
      </c>
    </row>
    <row r="89" spans="1:10" ht="15" customHeight="1">
      <c r="A89" s="878">
        <v>32</v>
      </c>
      <c r="B89" s="879" t="s">
        <v>730</v>
      </c>
      <c r="C89" s="880" t="s">
        <v>722</v>
      </c>
      <c r="D89" s="881" t="s">
        <v>719</v>
      </c>
      <c r="E89" s="879" t="s">
        <v>713</v>
      </c>
      <c r="F89" s="880" t="s">
        <v>716</v>
      </c>
      <c r="G89" s="882" t="s">
        <v>759</v>
      </c>
      <c r="H89" s="1152">
        <v>4</v>
      </c>
      <c r="I89" s="884">
        <v>1500</v>
      </c>
      <c r="J89" s="885">
        <v>180</v>
      </c>
    </row>
    <row r="90" spans="1:10" ht="39" thickBot="1">
      <c r="A90" s="899">
        <v>32</v>
      </c>
      <c r="B90" s="900" t="s">
        <v>730</v>
      </c>
      <c r="C90" s="901" t="s">
        <v>726</v>
      </c>
      <c r="D90" s="902" t="s">
        <v>719</v>
      </c>
      <c r="E90" s="900" t="s">
        <v>713</v>
      </c>
      <c r="F90" s="901" t="s">
        <v>713</v>
      </c>
      <c r="G90" s="903" t="s">
        <v>3668</v>
      </c>
      <c r="H90" s="1154"/>
      <c r="I90" s="904">
        <v>1500</v>
      </c>
      <c r="J90" s="885">
        <v>240</v>
      </c>
    </row>
    <row r="91" spans="1:10" ht="16.5" thickBot="1">
      <c r="A91" s="912"/>
      <c r="B91" s="870"/>
      <c r="C91" s="913"/>
      <c r="E91" s="870"/>
      <c r="F91" s="913"/>
      <c r="G91" s="436" t="s">
        <v>3669</v>
      </c>
      <c r="J91" s="877"/>
    </row>
    <row r="92" spans="1:10" ht="26.25" thickBot="1">
      <c r="A92" s="905">
        <v>32</v>
      </c>
      <c r="B92" s="906" t="s">
        <v>714</v>
      </c>
      <c r="C92" s="907" t="s">
        <v>713</v>
      </c>
      <c r="D92" s="908" t="s">
        <v>726</v>
      </c>
      <c r="E92" s="906" t="s">
        <v>722</v>
      </c>
      <c r="F92" s="907" t="s">
        <v>740</v>
      </c>
      <c r="G92" s="909" t="s">
        <v>3670</v>
      </c>
      <c r="H92" s="910">
        <v>1</v>
      </c>
      <c r="I92" s="911">
        <v>225</v>
      </c>
      <c r="J92" s="885">
        <v>120</v>
      </c>
    </row>
    <row r="93" spans="1:10" ht="26.25" thickBot="1">
      <c r="A93" s="905">
        <v>32</v>
      </c>
      <c r="B93" s="906" t="s">
        <v>714</v>
      </c>
      <c r="C93" s="907" t="s">
        <v>716</v>
      </c>
      <c r="D93" s="908" t="s">
        <v>726</v>
      </c>
      <c r="E93" s="906" t="s">
        <v>722</v>
      </c>
      <c r="F93" s="907" t="s">
        <v>740</v>
      </c>
      <c r="G93" s="909" t="s">
        <v>3671</v>
      </c>
      <c r="H93" s="910">
        <v>2</v>
      </c>
      <c r="I93" s="911">
        <v>550</v>
      </c>
      <c r="J93" s="885">
        <v>120</v>
      </c>
    </row>
    <row r="94" spans="1:10" ht="39" thickBot="1">
      <c r="A94" s="905">
        <v>32</v>
      </c>
      <c r="B94" s="906" t="s">
        <v>714</v>
      </c>
      <c r="C94" s="907" t="s">
        <v>719</v>
      </c>
      <c r="D94" s="908"/>
      <c r="E94" s="906"/>
      <c r="F94" s="907"/>
      <c r="G94" s="909" t="s">
        <v>2515</v>
      </c>
      <c r="H94" s="910">
        <v>3</v>
      </c>
      <c r="I94" s="911">
        <v>1100</v>
      </c>
      <c r="J94" s="885">
        <v>180</v>
      </c>
    </row>
    <row r="95" spans="1:10" ht="26.25" thickBot="1">
      <c r="A95" s="905">
        <v>32</v>
      </c>
      <c r="B95" s="906" t="s">
        <v>714</v>
      </c>
      <c r="C95" s="907" t="s">
        <v>717</v>
      </c>
      <c r="D95" s="908">
        <v>32</v>
      </c>
      <c r="E95" s="906" t="s">
        <v>714</v>
      </c>
      <c r="F95" s="907" t="s">
        <v>717</v>
      </c>
      <c r="G95" s="909" t="s">
        <v>2516</v>
      </c>
      <c r="H95" s="910">
        <v>3</v>
      </c>
      <c r="I95" s="911">
        <v>1100</v>
      </c>
      <c r="J95" s="885">
        <v>180</v>
      </c>
    </row>
    <row r="96" spans="1:10" ht="51.75" thickBot="1">
      <c r="A96" s="905">
        <v>32</v>
      </c>
      <c r="B96" s="906" t="s">
        <v>714</v>
      </c>
      <c r="C96" s="907" t="s">
        <v>722</v>
      </c>
      <c r="D96" s="908">
        <v>32</v>
      </c>
      <c r="E96" s="906" t="s">
        <v>714</v>
      </c>
      <c r="F96" s="907" t="s">
        <v>722</v>
      </c>
      <c r="G96" s="909" t="s">
        <v>2517</v>
      </c>
      <c r="H96" s="910">
        <v>2</v>
      </c>
      <c r="I96" s="911">
        <v>550</v>
      </c>
      <c r="J96" s="885">
        <v>180</v>
      </c>
    </row>
    <row r="97" spans="1:10" ht="39" thickBot="1">
      <c r="A97" s="905">
        <v>32</v>
      </c>
      <c r="B97" s="906" t="s">
        <v>714</v>
      </c>
      <c r="C97" s="906" t="s">
        <v>726</v>
      </c>
      <c r="D97" s="908" t="s">
        <v>726</v>
      </c>
      <c r="E97" s="906" t="s">
        <v>722</v>
      </c>
      <c r="F97" s="907" t="s">
        <v>726</v>
      </c>
      <c r="G97" s="909" t="s">
        <v>2518</v>
      </c>
      <c r="H97" s="922">
        <v>4</v>
      </c>
      <c r="I97" s="911">
        <v>1500</v>
      </c>
      <c r="J97" s="885">
        <v>240</v>
      </c>
    </row>
    <row r="98" spans="1:10" ht="15.75" thickBot="1">
      <c r="A98" s="912"/>
      <c r="B98" s="870"/>
      <c r="C98" s="913"/>
      <c r="E98" s="870"/>
      <c r="F98" s="913"/>
      <c r="G98" s="914" t="s">
        <v>2519</v>
      </c>
      <c r="H98" s="870"/>
      <c r="J98" s="877"/>
    </row>
    <row r="99" spans="1:10" ht="26.25" thickBot="1">
      <c r="A99" s="905">
        <v>32</v>
      </c>
      <c r="B99" s="906" t="s">
        <v>734</v>
      </c>
      <c r="C99" s="907" t="s">
        <v>713</v>
      </c>
      <c r="D99" s="908" t="s">
        <v>730</v>
      </c>
      <c r="E99" s="906" t="s">
        <v>713</v>
      </c>
      <c r="F99" s="907" t="s">
        <v>722</v>
      </c>
      <c r="G99" s="909" t="s">
        <v>2520</v>
      </c>
      <c r="H99" s="910">
        <v>1</v>
      </c>
      <c r="I99" s="911">
        <v>225</v>
      </c>
      <c r="J99" s="885">
        <v>120</v>
      </c>
    </row>
    <row r="100" spans="1:10" ht="15.75" thickBot="1">
      <c r="A100" s="905">
        <v>32</v>
      </c>
      <c r="B100" s="906" t="s">
        <v>734</v>
      </c>
      <c r="C100" s="907" t="s">
        <v>716</v>
      </c>
      <c r="D100" s="908" t="s">
        <v>730</v>
      </c>
      <c r="E100" s="906" t="s">
        <v>713</v>
      </c>
      <c r="F100" s="907" t="s">
        <v>717</v>
      </c>
      <c r="G100" s="909" t="s">
        <v>2521</v>
      </c>
      <c r="H100" s="910">
        <v>2</v>
      </c>
      <c r="I100" s="911">
        <v>550</v>
      </c>
      <c r="J100" s="885">
        <v>120</v>
      </c>
    </row>
    <row r="101" spans="1:10" ht="26.25" thickBot="1">
      <c r="A101" s="905">
        <v>32</v>
      </c>
      <c r="B101" s="906" t="s">
        <v>734</v>
      </c>
      <c r="C101" s="907" t="s">
        <v>719</v>
      </c>
      <c r="D101" s="908" t="s">
        <v>730</v>
      </c>
      <c r="E101" s="906" t="s">
        <v>713</v>
      </c>
      <c r="F101" s="907" t="s">
        <v>728</v>
      </c>
      <c r="G101" s="909" t="s">
        <v>2522</v>
      </c>
      <c r="H101" s="910">
        <v>1</v>
      </c>
      <c r="I101" s="911">
        <v>225</v>
      </c>
      <c r="J101" s="885">
        <v>120</v>
      </c>
    </row>
    <row r="102" spans="1:10" ht="15.75" thickBot="1">
      <c r="A102" s="905">
        <v>32</v>
      </c>
      <c r="B102" s="906" t="s">
        <v>734</v>
      </c>
      <c r="C102" s="906" t="s">
        <v>724</v>
      </c>
      <c r="D102" s="908" t="s">
        <v>730</v>
      </c>
      <c r="E102" s="906" t="s">
        <v>713</v>
      </c>
      <c r="F102" s="907" t="s">
        <v>719</v>
      </c>
      <c r="G102" s="909" t="s">
        <v>2523</v>
      </c>
      <c r="H102" s="910">
        <v>3</v>
      </c>
      <c r="I102" s="911">
        <v>1100</v>
      </c>
      <c r="J102" s="885">
        <v>180</v>
      </c>
    </row>
    <row r="103" spans="2:8" ht="15">
      <c r="B103" s="913"/>
      <c r="C103" s="913"/>
      <c r="E103" s="913"/>
      <c r="F103" s="913"/>
      <c r="G103" s="184"/>
      <c r="H103" s="870"/>
    </row>
    <row r="104" spans="1:10" ht="19.5" customHeight="1" thickBot="1">
      <c r="A104" s="1160" t="s">
        <v>1818</v>
      </c>
      <c r="B104" s="1160"/>
      <c r="C104" s="1160"/>
      <c r="D104" s="1160"/>
      <c r="E104" s="1160"/>
      <c r="F104" s="1160"/>
      <c r="G104" s="421"/>
      <c r="H104" s="422"/>
      <c r="I104" s="420"/>
      <c r="J104" s="422"/>
    </row>
    <row r="105" spans="1:10" ht="15.75" customHeight="1" thickBot="1">
      <c r="A105" s="1156" t="s">
        <v>708</v>
      </c>
      <c r="B105" s="1157"/>
      <c r="C105" s="1158"/>
      <c r="D105" s="1159" t="s">
        <v>709</v>
      </c>
      <c r="E105" s="1157"/>
      <c r="F105" s="1158"/>
      <c r="G105" s="435" t="s">
        <v>710</v>
      </c>
      <c r="H105" s="435" t="s">
        <v>1674</v>
      </c>
      <c r="I105" s="956" t="s">
        <v>711</v>
      </c>
      <c r="J105" s="955" t="s">
        <v>3700</v>
      </c>
    </row>
    <row r="106" spans="1:10" ht="25.5">
      <c r="A106" s="924">
        <v>32</v>
      </c>
      <c r="B106" s="925" t="s">
        <v>734</v>
      </c>
      <c r="C106" s="926" t="s">
        <v>717</v>
      </c>
      <c r="D106" s="927" t="s">
        <v>730</v>
      </c>
      <c r="E106" s="925" t="s">
        <v>713</v>
      </c>
      <c r="F106" s="926" t="s">
        <v>713</v>
      </c>
      <c r="G106" s="928" t="s">
        <v>1300</v>
      </c>
      <c r="H106" s="1153">
        <v>4</v>
      </c>
      <c r="I106" s="929">
        <v>1500</v>
      </c>
      <c r="J106" s="885">
        <v>240</v>
      </c>
    </row>
    <row r="107" spans="1:10" ht="26.25" thickBot="1">
      <c r="A107" s="899">
        <v>32</v>
      </c>
      <c r="B107" s="900" t="s">
        <v>734</v>
      </c>
      <c r="C107" s="901" t="s">
        <v>722</v>
      </c>
      <c r="D107" s="902" t="s">
        <v>730</v>
      </c>
      <c r="E107" s="900" t="s">
        <v>713</v>
      </c>
      <c r="F107" s="901" t="s">
        <v>713</v>
      </c>
      <c r="G107" s="903" t="s">
        <v>1301</v>
      </c>
      <c r="H107" s="1154"/>
      <c r="I107" s="904">
        <v>1500</v>
      </c>
      <c r="J107" s="885">
        <v>350</v>
      </c>
    </row>
    <row r="108" spans="1:10" ht="26.25" thickBot="1">
      <c r="A108" s="905">
        <v>32</v>
      </c>
      <c r="B108" s="906" t="s">
        <v>734</v>
      </c>
      <c r="C108" s="907" t="s">
        <v>726</v>
      </c>
      <c r="D108" s="908" t="s">
        <v>730</v>
      </c>
      <c r="E108" s="906" t="s">
        <v>713</v>
      </c>
      <c r="F108" s="907" t="s">
        <v>719</v>
      </c>
      <c r="G108" s="909" t="s">
        <v>1302</v>
      </c>
      <c r="H108" s="910">
        <v>5</v>
      </c>
      <c r="I108" s="911">
        <v>2200</v>
      </c>
      <c r="J108" s="885">
        <v>350</v>
      </c>
    </row>
    <row r="109" spans="1:10" ht="38.25">
      <c r="A109" s="878">
        <v>32</v>
      </c>
      <c r="B109" s="879" t="s">
        <v>734</v>
      </c>
      <c r="C109" s="880" t="s">
        <v>728</v>
      </c>
      <c r="D109" s="881" t="s">
        <v>730</v>
      </c>
      <c r="E109" s="879" t="s">
        <v>713</v>
      </c>
      <c r="F109" s="880" t="s">
        <v>719</v>
      </c>
      <c r="G109" s="882" t="s">
        <v>1303</v>
      </c>
      <c r="H109" s="1161">
        <v>6</v>
      </c>
      <c r="I109" s="884">
        <v>2700</v>
      </c>
      <c r="J109" s="885">
        <v>455</v>
      </c>
    </row>
    <row r="110" spans="1:10" ht="25.5">
      <c r="A110" s="886">
        <v>32</v>
      </c>
      <c r="B110" s="887" t="s">
        <v>734</v>
      </c>
      <c r="C110" s="888" t="s">
        <v>730</v>
      </c>
      <c r="D110" s="889" t="s">
        <v>730</v>
      </c>
      <c r="E110" s="887" t="s">
        <v>713</v>
      </c>
      <c r="F110" s="888" t="s">
        <v>716</v>
      </c>
      <c r="G110" s="890" t="s">
        <v>1367</v>
      </c>
      <c r="H110" s="1162"/>
      <c r="I110" s="892">
        <v>2700</v>
      </c>
      <c r="J110" s="885">
        <v>555</v>
      </c>
    </row>
    <row r="111" spans="1:10" ht="15.75" thickBot="1">
      <c r="A111" s="918">
        <v>32</v>
      </c>
      <c r="B111" s="919" t="s">
        <v>734</v>
      </c>
      <c r="C111" s="919" t="s">
        <v>714</v>
      </c>
      <c r="D111" s="920" t="s">
        <v>730</v>
      </c>
      <c r="E111" s="919" t="s">
        <v>713</v>
      </c>
      <c r="F111" s="921" t="s">
        <v>716</v>
      </c>
      <c r="G111" s="903" t="s">
        <v>1368</v>
      </c>
      <c r="H111" s="1163"/>
      <c r="I111" s="904">
        <v>2700</v>
      </c>
      <c r="J111" s="885">
        <v>555</v>
      </c>
    </row>
    <row r="112" spans="1:10" ht="16.5" thickBot="1">
      <c r="A112" s="912"/>
      <c r="B112" s="870"/>
      <c r="C112" s="913"/>
      <c r="E112" s="870"/>
      <c r="F112" s="913"/>
      <c r="G112" s="436" t="s">
        <v>1369</v>
      </c>
      <c r="H112" s="870"/>
      <c r="J112" s="877"/>
    </row>
    <row r="113" spans="1:10" ht="38.25">
      <c r="A113" s="878">
        <v>32</v>
      </c>
      <c r="B113" s="879" t="s">
        <v>736</v>
      </c>
      <c r="C113" s="880" t="s">
        <v>713</v>
      </c>
      <c r="D113" s="881" t="s">
        <v>728</v>
      </c>
      <c r="E113" s="879" t="s">
        <v>716</v>
      </c>
      <c r="F113" s="880" t="s">
        <v>731</v>
      </c>
      <c r="G113" s="882" t="s">
        <v>1370</v>
      </c>
      <c r="H113" s="1152">
        <v>5</v>
      </c>
      <c r="I113" s="884">
        <v>2200</v>
      </c>
      <c r="J113" s="885">
        <v>455</v>
      </c>
    </row>
    <row r="114" spans="1:10" ht="15.75" customHeight="1" thickBot="1">
      <c r="A114" s="899">
        <v>32</v>
      </c>
      <c r="B114" s="900" t="s">
        <v>736</v>
      </c>
      <c r="C114" s="901" t="s">
        <v>716</v>
      </c>
      <c r="D114" s="902" t="s">
        <v>728</v>
      </c>
      <c r="E114" s="900" t="s">
        <v>717</v>
      </c>
      <c r="F114" s="901">
        <v>16</v>
      </c>
      <c r="G114" s="903" t="s">
        <v>1371</v>
      </c>
      <c r="H114" s="1154"/>
      <c r="I114" s="904">
        <v>2200</v>
      </c>
      <c r="J114" s="885">
        <v>455</v>
      </c>
    </row>
    <row r="115" spans="1:10" ht="26.25" thickBot="1">
      <c r="A115" s="905">
        <v>32</v>
      </c>
      <c r="B115" s="906" t="s">
        <v>736</v>
      </c>
      <c r="C115" s="907" t="s">
        <v>719</v>
      </c>
      <c r="D115" s="908" t="s">
        <v>728</v>
      </c>
      <c r="E115" s="906" t="s">
        <v>716</v>
      </c>
      <c r="F115" s="907" t="s">
        <v>731</v>
      </c>
      <c r="G115" s="909" t="s">
        <v>1372</v>
      </c>
      <c r="H115" s="910">
        <v>6</v>
      </c>
      <c r="I115" s="911">
        <v>2700</v>
      </c>
      <c r="J115" s="885">
        <v>555</v>
      </c>
    </row>
    <row r="116" spans="1:10" ht="25.5">
      <c r="A116" s="878">
        <v>32</v>
      </c>
      <c r="B116" s="879" t="s">
        <v>736</v>
      </c>
      <c r="C116" s="880" t="s">
        <v>724</v>
      </c>
      <c r="D116" s="881" t="s">
        <v>724</v>
      </c>
      <c r="E116" s="879" t="s">
        <v>716</v>
      </c>
      <c r="F116" s="880" t="s">
        <v>716</v>
      </c>
      <c r="G116" s="882" t="s">
        <v>1373</v>
      </c>
      <c r="H116" s="1152">
        <v>5</v>
      </c>
      <c r="I116" s="884">
        <v>2200</v>
      </c>
      <c r="J116" s="885">
        <v>555</v>
      </c>
    </row>
    <row r="117" spans="1:10" ht="26.25" thickBot="1">
      <c r="A117" s="899">
        <v>32</v>
      </c>
      <c r="B117" s="900" t="s">
        <v>736</v>
      </c>
      <c r="C117" s="901" t="s">
        <v>717</v>
      </c>
      <c r="D117" s="902" t="s">
        <v>714</v>
      </c>
      <c r="E117" s="900" t="s">
        <v>713</v>
      </c>
      <c r="F117" s="901" t="s">
        <v>713</v>
      </c>
      <c r="G117" s="903" t="s">
        <v>1374</v>
      </c>
      <c r="H117" s="1154"/>
      <c r="I117" s="904">
        <v>2200</v>
      </c>
      <c r="J117" s="885">
        <v>555</v>
      </c>
    </row>
    <row r="118" spans="1:10" ht="26.25" thickBot="1">
      <c r="A118" s="905">
        <v>32</v>
      </c>
      <c r="B118" s="906" t="s">
        <v>736</v>
      </c>
      <c r="C118" s="907" t="s">
        <v>722</v>
      </c>
      <c r="D118" s="908" t="s">
        <v>728</v>
      </c>
      <c r="E118" s="906" t="s">
        <v>716</v>
      </c>
      <c r="F118" s="907" t="s">
        <v>731</v>
      </c>
      <c r="G118" s="909" t="s">
        <v>1375</v>
      </c>
      <c r="H118" s="910">
        <v>7</v>
      </c>
      <c r="I118" s="911">
        <v>4000</v>
      </c>
      <c r="J118" s="885">
        <v>675</v>
      </c>
    </row>
    <row r="119" spans="1:10" ht="15.75" thickBot="1">
      <c r="A119" s="905">
        <v>32</v>
      </c>
      <c r="B119" s="906" t="s">
        <v>736</v>
      </c>
      <c r="C119" s="907" t="s">
        <v>726</v>
      </c>
      <c r="D119" s="908" t="s">
        <v>724</v>
      </c>
      <c r="E119" s="906" t="s">
        <v>716</v>
      </c>
      <c r="F119" s="907" t="s">
        <v>716</v>
      </c>
      <c r="G119" s="909" t="s">
        <v>2613</v>
      </c>
      <c r="H119" s="910">
        <v>4</v>
      </c>
      <c r="I119" s="911">
        <v>1500</v>
      </c>
      <c r="J119" s="885">
        <v>240</v>
      </c>
    </row>
    <row r="120" spans="1:10" ht="15.75" thickBot="1">
      <c r="A120" s="905">
        <v>32</v>
      </c>
      <c r="B120" s="906" t="s">
        <v>736</v>
      </c>
      <c r="C120" s="907" t="s">
        <v>728</v>
      </c>
      <c r="D120" s="908" t="s">
        <v>714</v>
      </c>
      <c r="E120" s="906" t="s">
        <v>713</v>
      </c>
      <c r="F120" s="907" t="s">
        <v>713</v>
      </c>
      <c r="G120" s="909" t="s">
        <v>2614</v>
      </c>
      <c r="H120" s="910">
        <v>6</v>
      </c>
      <c r="I120" s="911">
        <v>2700</v>
      </c>
      <c r="J120" s="885">
        <v>455</v>
      </c>
    </row>
    <row r="121" spans="1:10" ht="15.75" thickBot="1">
      <c r="A121" s="905">
        <v>32</v>
      </c>
      <c r="B121" s="906" t="s">
        <v>736</v>
      </c>
      <c r="C121" s="906" t="s">
        <v>730</v>
      </c>
      <c r="D121" s="908" t="s">
        <v>724</v>
      </c>
      <c r="E121" s="906" t="s">
        <v>716</v>
      </c>
      <c r="F121" s="907" t="s">
        <v>713</v>
      </c>
      <c r="G121" s="909" t="s">
        <v>1357</v>
      </c>
      <c r="H121" s="922">
        <v>5</v>
      </c>
      <c r="I121" s="911">
        <v>2200</v>
      </c>
      <c r="J121" s="885">
        <v>350</v>
      </c>
    </row>
    <row r="122" spans="1:10" ht="16.5" thickBot="1">
      <c r="A122" s="912"/>
      <c r="B122" s="870"/>
      <c r="C122" s="913"/>
      <c r="E122" s="870"/>
      <c r="F122" s="913"/>
      <c r="G122" s="436" t="s">
        <v>2615</v>
      </c>
      <c r="J122" s="877"/>
    </row>
    <row r="123" spans="1:10" ht="15.75" thickBot="1">
      <c r="A123" s="905">
        <v>32</v>
      </c>
      <c r="B123" s="906" t="s">
        <v>731</v>
      </c>
      <c r="C123" s="907" t="s">
        <v>713</v>
      </c>
      <c r="D123" s="908" t="s">
        <v>717</v>
      </c>
      <c r="E123" s="906" t="s">
        <v>724</v>
      </c>
      <c r="F123" s="907" t="s">
        <v>726</v>
      </c>
      <c r="G123" s="909" t="s">
        <v>2616</v>
      </c>
      <c r="H123" s="910">
        <v>1</v>
      </c>
      <c r="I123" s="911">
        <v>225</v>
      </c>
      <c r="J123" s="885">
        <v>120</v>
      </c>
    </row>
    <row r="124" spans="1:10" ht="26.25" thickBot="1">
      <c r="A124" s="905">
        <v>32</v>
      </c>
      <c r="B124" s="906" t="s">
        <v>731</v>
      </c>
      <c r="C124" s="907" t="s">
        <v>716</v>
      </c>
      <c r="D124" s="908" t="s">
        <v>717</v>
      </c>
      <c r="E124" s="906" t="s">
        <v>724</v>
      </c>
      <c r="F124" s="907" t="s">
        <v>726</v>
      </c>
      <c r="G124" s="909" t="s">
        <v>2617</v>
      </c>
      <c r="H124" s="910">
        <v>2</v>
      </c>
      <c r="I124" s="911">
        <v>550</v>
      </c>
      <c r="J124" s="885">
        <v>180</v>
      </c>
    </row>
    <row r="125" spans="1:10" ht="38.25">
      <c r="A125" s="878">
        <v>32</v>
      </c>
      <c r="B125" s="879" t="s">
        <v>731</v>
      </c>
      <c r="C125" s="880" t="s">
        <v>719</v>
      </c>
      <c r="D125" s="881" t="s">
        <v>717</v>
      </c>
      <c r="E125" s="879" t="s">
        <v>713</v>
      </c>
      <c r="F125" s="880" t="s">
        <v>713</v>
      </c>
      <c r="G125" s="882" t="s">
        <v>1052</v>
      </c>
      <c r="H125" s="1152">
        <v>3</v>
      </c>
      <c r="I125" s="884">
        <v>1100</v>
      </c>
      <c r="J125" s="885">
        <v>180</v>
      </c>
    </row>
    <row r="126" spans="1:10" ht="15.75" thickBot="1">
      <c r="A126" s="899">
        <v>32</v>
      </c>
      <c r="B126" s="900" t="s">
        <v>731</v>
      </c>
      <c r="C126" s="901" t="s">
        <v>724</v>
      </c>
      <c r="D126" s="902" t="s">
        <v>717</v>
      </c>
      <c r="E126" s="900" t="s">
        <v>724</v>
      </c>
      <c r="F126" s="901" t="s">
        <v>722</v>
      </c>
      <c r="G126" s="903" t="s">
        <v>1053</v>
      </c>
      <c r="H126" s="1154"/>
      <c r="I126" s="904">
        <v>1100</v>
      </c>
      <c r="J126" s="885">
        <v>240</v>
      </c>
    </row>
    <row r="127" spans="1:10" ht="15">
      <c r="A127" s="878">
        <v>32</v>
      </c>
      <c r="B127" s="879" t="s">
        <v>731</v>
      </c>
      <c r="C127" s="880" t="s">
        <v>717</v>
      </c>
      <c r="D127" s="881" t="s">
        <v>717</v>
      </c>
      <c r="E127" s="879" t="s">
        <v>724</v>
      </c>
      <c r="F127" s="880" t="s">
        <v>722</v>
      </c>
      <c r="G127" s="882" t="s">
        <v>477</v>
      </c>
      <c r="H127" s="1152">
        <v>4</v>
      </c>
      <c r="I127" s="884">
        <v>1500</v>
      </c>
      <c r="J127" s="885">
        <v>240</v>
      </c>
    </row>
    <row r="128" spans="1:10" ht="25.5">
      <c r="A128" s="886">
        <v>32</v>
      </c>
      <c r="B128" s="887" t="s">
        <v>731</v>
      </c>
      <c r="C128" s="888" t="s">
        <v>722</v>
      </c>
      <c r="D128" s="889" t="s">
        <v>717</v>
      </c>
      <c r="E128" s="887" t="s">
        <v>724</v>
      </c>
      <c r="F128" s="888" t="s">
        <v>722</v>
      </c>
      <c r="G128" s="890" t="s">
        <v>478</v>
      </c>
      <c r="H128" s="1153"/>
      <c r="I128" s="892">
        <v>1500</v>
      </c>
      <c r="J128" s="885">
        <v>240</v>
      </c>
    </row>
    <row r="129" spans="1:10" ht="25.5">
      <c r="A129" s="886">
        <v>32</v>
      </c>
      <c r="B129" s="887" t="s">
        <v>731</v>
      </c>
      <c r="C129" s="888" t="s">
        <v>726</v>
      </c>
      <c r="D129" s="889" t="s">
        <v>717</v>
      </c>
      <c r="E129" s="887" t="s">
        <v>713</v>
      </c>
      <c r="F129" s="888" t="s">
        <v>719</v>
      </c>
      <c r="G129" s="890" t="s">
        <v>479</v>
      </c>
      <c r="H129" s="1153"/>
      <c r="I129" s="892">
        <v>1500</v>
      </c>
      <c r="J129" s="885">
        <v>240</v>
      </c>
    </row>
    <row r="130" spans="1:10" ht="15.75" thickBot="1">
      <c r="A130" s="899">
        <v>32</v>
      </c>
      <c r="B130" s="900" t="s">
        <v>731</v>
      </c>
      <c r="C130" s="901" t="s">
        <v>728</v>
      </c>
      <c r="D130" s="902" t="s">
        <v>717</v>
      </c>
      <c r="E130" s="900" t="s">
        <v>724</v>
      </c>
      <c r="F130" s="901" t="s">
        <v>722</v>
      </c>
      <c r="G130" s="903" t="s">
        <v>1633</v>
      </c>
      <c r="H130" s="1154"/>
      <c r="I130" s="904">
        <v>1500</v>
      </c>
      <c r="J130" s="885">
        <v>240</v>
      </c>
    </row>
    <row r="131" spans="1:10" ht="26.25" thickBot="1">
      <c r="A131" s="905">
        <v>32</v>
      </c>
      <c r="B131" s="906" t="s">
        <v>731</v>
      </c>
      <c r="C131" s="907" t="s">
        <v>730</v>
      </c>
      <c r="D131" s="908" t="s">
        <v>717</v>
      </c>
      <c r="E131" s="906" t="s">
        <v>724</v>
      </c>
      <c r="F131" s="907" t="s">
        <v>722</v>
      </c>
      <c r="G131" s="909" t="s">
        <v>1634</v>
      </c>
      <c r="H131" s="910">
        <v>6</v>
      </c>
      <c r="I131" s="911">
        <v>2700</v>
      </c>
      <c r="J131" s="885">
        <v>555</v>
      </c>
    </row>
    <row r="132" spans="1:10" ht="15">
      <c r="A132" s="878">
        <v>32</v>
      </c>
      <c r="B132" s="879" t="s">
        <v>731</v>
      </c>
      <c r="C132" s="880" t="s">
        <v>714</v>
      </c>
      <c r="D132" s="881" t="s">
        <v>717</v>
      </c>
      <c r="E132" s="879" t="s">
        <v>724</v>
      </c>
      <c r="F132" s="880" t="s">
        <v>719</v>
      </c>
      <c r="G132" s="882" t="s">
        <v>1635</v>
      </c>
      <c r="H132" s="1152">
        <v>5</v>
      </c>
      <c r="I132" s="884">
        <v>2200</v>
      </c>
      <c r="J132" s="885">
        <v>455</v>
      </c>
    </row>
    <row r="133" spans="1:10" ht="25.5">
      <c r="A133" s="886">
        <v>32</v>
      </c>
      <c r="B133" s="887" t="s">
        <v>731</v>
      </c>
      <c r="C133" s="888" t="s">
        <v>734</v>
      </c>
      <c r="D133" s="889" t="s">
        <v>717</v>
      </c>
      <c r="E133" s="887" t="s">
        <v>724</v>
      </c>
      <c r="F133" s="888" t="s">
        <v>719</v>
      </c>
      <c r="G133" s="890" t="s">
        <v>1636</v>
      </c>
      <c r="H133" s="1153"/>
      <c r="I133" s="892">
        <v>2200</v>
      </c>
      <c r="J133" s="885">
        <v>455</v>
      </c>
    </row>
    <row r="134" spans="1:10" ht="38.25">
      <c r="A134" s="886">
        <v>32</v>
      </c>
      <c r="B134" s="887" t="s">
        <v>731</v>
      </c>
      <c r="C134" s="888" t="s">
        <v>736</v>
      </c>
      <c r="D134" s="889" t="s">
        <v>717</v>
      </c>
      <c r="E134" s="887" t="s">
        <v>724</v>
      </c>
      <c r="F134" s="888" t="s">
        <v>719</v>
      </c>
      <c r="G134" s="890" t="s">
        <v>1637</v>
      </c>
      <c r="H134" s="1153"/>
      <c r="I134" s="892">
        <v>2200</v>
      </c>
      <c r="J134" s="885">
        <v>455</v>
      </c>
    </row>
    <row r="135" spans="1:10" ht="26.25" thickBot="1">
      <c r="A135" s="899">
        <v>32</v>
      </c>
      <c r="B135" s="900" t="s">
        <v>731</v>
      </c>
      <c r="C135" s="901" t="s">
        <v>731</v>
      </c>
      <c r="D135" s="902" t="s">
        <v>717</v>
      </c>
      <c r="E135" s="900" t="s">
        <v>724</v>
      </c>
      <c r="F135" s="901" t="s">
        <v>713</v>
      </c>
      <c r="G135" s="903" t="s">
        <v>1638</v>
      </c>
      <c r="H135" s="1154"/>
      <c r="I135" s="904">
        <v>2200</v>
      </c>
      <c r="J135" s="885">
        <v>455</v>
      </c>
    </row>
    <row r="136" spans="1:10" ht="25.5">
      <c r="A136" s="878">
        <v>32</v>
      </c>
      <c r="B136" s="879" t="s">
        <v>731</v>
      </c>
      <c r="C136" s="880" t="s">
        <v>720</v>
      </c>
      <c r="D136" s="881" t="s">
        <v>717</v>
      </c>
      <c r="E136" s="879" t="s">
        <v>713</v>
      </c>
      <c r="F136" s="880" t="s">
        <v>716</v>
      </c>
      <c r="G136" s="882" t="s">
        <v>1639</v>
      </c>
      <c r="H136" s="1152">
        <v>6</v>
      </c>
      <c r="I136" s="884">
        <v>2700</v>
      </c>
      <c r="J136" s="885">
        <v>843</v>
      </c>
    </row>
    <row r="137" spans="1:10" ht="26.25" thickBot="1">
      <c r="A137" s="899">
        <v>32</v>
      </c>
      <c r="B137" s="900" t="s">
        <v>731</v>
      </c>
      <c r="C137" s="901" t="s">
        <v>740</v>
      </c>
      <c r="D137" s="902" t="s">
        <v>717</v>
      </c>
      <c r="E137" s="900" t="s">
        <v>713</v>
      </c>
      <c r="F137" s="901" t="s">
        <v>713</v>
      </c>
      <c r="G137" s="903" t="s">
        <v>1640</v>
      </c>
      <c r="H137" s="1154"/>
      <c r="I137" s="904">
        <v>2700</v>
      </c>
      <c r="J137" s="885">
        <v>455</v>
      </c>
    </row>
    <row r="138" spans="1:10" ht="19.5" customHeight="1" thickBot="1">
      <c r="A138" s="1155" t="s">
        <v>1818</v>
      </c>
      <c r="B138" s="1155"/>
      <c r="C138" s="1155"/>
      <c r="D138" s="1155"/>
      <c r="E138" s="1155"/>
      <c r="F138" s="1155"/>
      <c r="G138" s="421"/>
      <c r="H138" s="438"/>
      <c r="I138" s="420"/>
      <c r="J138" s="422"/>
    </row>
    <row r="139" spans="1:10" ht="15.75" customHeight="1" thickBot="1">
      <c r="A139" s="1156" t="s">
        <v>708</v>
      </c>
      <c r="B139" s="1157"/>
      <c r="C139" s="1158"/>
      <c r="D139" s="1159" t="s">
        <v>709</v>
      </c>
      <c r="E139" s="1157"/>
      <c r="F139" s="1158"/>
      <c r="G139" s="435" t="s">
        <v>710</v>
      </c>
      <c r="H139" s="439"/>
      <c r="I139" s="440" t="s">
        <v>711</v>
      </c>
      <c r="J139" s="955" t="s">
        <v>3700</v>
      </c>
    </row>
    <row r="140" spans="1:10" ht="26.25" thickBot="1">
      <c r="A140" s="918">
        <v>32</v>
      </c>
      <c r="B140" s="919" t="s">
        <v>731</v>
      </c>
      <c r="C140" s="921" t="s">
        <v>1641</v>
      </c>
      <c r="D140" s="920" t="s">
        <v>717</v>
      </c>
      <c r="E140" s="919" t="s">
        <v>724</v>
      </c>
      <c r="F140" s="921" t="s">
        <v>719</v>
      </c>
      <c r="G140" s="957" t="s">
        <v>174</v>
      </c>
      <c r="H140" s="896">
        <v>6</v>
      </c>
      <c r="I140" s="958">
        <v>2700</v>
      </c>
      <c r="J140" s="885">
        <v>555</v>
      </c>
    </row>
    <row r="141" spans="1:10" ht="25.5">
      <c r="A141" s="878">
        <v>32</v>
      </c>
      <c r="B141" s="879" t="s">
        <v>731</v>
      </c>
      <c r="C141" s="880" t="s">
        <v>175</v>
      </c>
      <c r="D141" s="881" t="s">
        <v>717</v>
      </c>
      <c r="E141" s="879" t="s">
        <v>716</v>
      </c>
      <c r="F141" s="880" t="s">
        <v>713</v>
      </c>
      <c r="G141" s="882" t="s">
        <v>176</v>
      </c>
      <c r="H141" s="1152">
        <v>7</v>
      </c>
      <c r="I141" s="884">
        <v>4000</v>
      </c>
      <c r="J141" s="885">
        <v>843</v>
      </c>
    </row>
    <row r="142" spans="1:10" ht="15.75" customHeight="1" thickBot="1">
      <c r="A142" s="899">
        <v>32</v>
      </c>
      <c r="B142" s="900" t="s">
        <v>731</v>
      </c>
      <c r="C142" s="901" t="s">
        <v>177</v>
      </c>
      <c r="D142" s="902" t="s">
        <v>717</v>
      </c>
      <c r="E142" s="900" t="s">
        <v>716</v>
      </c>
      <c r="F142" s="901" t="s">
        <v>713</v>
      </c>
      <c r="G142" s="903" t="s">
        <v>178</v>
      </c>
      <c r="H142" s="1154"/>
      <c r="I142" s="904">
        <v>4000</v>
      </c>
      <c r="J142" s="885">
        <v>843</v>
      </c>
    </row>
    <row r="143" spans="1:10" ht="15.75" thickBot="1">
      <c r="A143" s="912"/>
      <c r="B143" s="870"/>
      <c r="C143" s="913"/>
      <c r="E143" s="870"/>
      <c r="F143" s="913"/>
      <c r="G143" s="914" t="s">
        <v>179</v>
      </c>
      <c r="H143" s="870"/>
      <c r="J143" s="877"/>
    </row>
    <row r="144" spans="1:10" ht="15" customHeight="1">
      <c r="A144" s="878">
        <v>32</v>
      </c>
      <c r="B144" s="879" t="s">
        <v>720</v>
      </c>
      <c r="C144" s="880" t="s">
        <v>713</v>
      </c>
      <c r="D144" s="881" t="s">
        <v>717</v>
      </c>
      <c r="E144" s="879" t="s">
        <v>716</v>
      </c>
      <c r="F144" s="880" t="s">
        <v>716</v>
      </c>
      <c r="G144" s="882" t="s">
        <v>180</v>
      </c>
      <c r="H144" s="1152">
        <v>3</v>
      </c>
      <c r="I144" s="884">
        <v>1100</v>
      </c>
      <c r="J144" s="885">
        <v>240</v>
      </c>
    </row>
    <row r="145" spans="1:10" ht="15.75" customHeight="1" thickBot="1">
      <c r="A145" s="899">
        <v>32</v>
      </c>
      <c r="B145" s="900" t="s">
        <v>720</v>
      </c>
      <c r="C145" s="901" t="s">
        <v>716</v>
      </c>
      <c r="D145" s="902" t="s">
        <v>717</v>
      </c>
      <c r="E145" s="900" t="s">
        <v>716</v>
      </c>
      <c r="F145" s="901" t="s">
        <v>719</v>
      </c>
      <c r="G145" s="903" t="s">
        <v>181</v>
      </c>
      <c r="H145" s="1154"/>
      <c r="I145" s="904">
        <v>1100</v>
      </c>
      <c r="J145" s="885">
        <v>180</v>
      </c>
    </row>
    <row r="146" spans="1:10" ht="15" customHeight="1">
      <c r="A146" s="878">
        <v>32</v>
      </c>
      <c r="B146" s="879" t="s">
        <v>720</v>
      </c>
      <c r="C146" s="880" t="s">
        <v>719</v>
      </c>
      <c r="D146" s="881" t="s">
        <v>717</v>
      </c>
      <c r="E146" s="879" t="s">
        <v>719</v>
      </c>
      <c r="F146" s="880" t="s">
        <v>713</v>
      </c>
      <c r="G146" s="882" t="s">
        <v>182</v>
      </c>
      <c r="H146" s="1152">
        <v>6</v>
      </c>
      <c r="I146" s="884">
        <v>2700</v>
      </c>
      <c r="J146" s="885">
        <v>455</v>
      </c>
    </row>
    <row r="147" spans="1:10" ht="15" customHeight="1">
      <c r="A147" s="886">
        <v>32</v>
      </c>
      <c r="B147" s="887" t="s">
        <v>720</v>
      </c>
      <c r="C147" s="888" t="s">
        <v>724</v>
      </c>
      <c r="D147" s="889" t="s">
        <v>717</v>
      </c>
      <c r="E147" s="887" t="s">
        <v>719</v>
      </c>
      <c r="F147" s="888" t="s">
        <v>716</v>
      </c>
      <c r="G147" s="890" t="s">
        <v>183</v>
      </c>
      <c r="H147" s="1153"/>
      <c r="I147" s="892">
        <v>2700</v>
      </c>
      <c r="J147" s="885">
        <v>455</v>
      </c>
    </row>
    <row r="148" spans="1:10" ht="15.75" thickBot="1">
      <c r="A148" s="899">
        <v>32</v>
      </c>
      <c r="B148" s="900" t="s">
        <v>720</v>
      </c>
      <c r="C148" s="901" t="s">
        <v>717</v>
      </c>
      <c r="D148" s="902" t="s">
        <v>717</v>
      </c>
      <c r="E148" s="900" t="s">
        <v>719</v>
      </c>
      <c r="F148" s="901" t="s">
        <v>716</v>
      </c>
      <c r="G148" s="903" t="s">
        <v>184</v>
      </c>
      <c r="H148" s="1154"/>
      <c r="I148" s="904">
        <v>2700</v>
      </c>
      <c r="J148" s="885">
        <v>455</v>
      </c>
    </row>
    <row r="149" spans="1:10" ht="51.75" thickBot="1">
      <c r="A149" s="905">
        <v>32</v>
      </c>
      <c r="B149" s="906" t="s">
        <v>720</v>
      </c>
      <c r="C149" s="907" t="s">
        <v>722</v>
      </c>
      <c r="D149" s="908" t="s">
        <v>717</v>
      </c>
      <c r="E149" s="906" t="s">
        <v>716</v>
      </c>
      <c r="F149" s="907" t="s">
        <v>719</v>
      </c>
      <c r="G149" s="909" t="s">
        <v>185</v>
      </c>
      <c r="H149" s="922">
        <v>3</v>
      </c>
      <c r="I149" s="911">
        <v>1100</v>
      </c>
      <c r="J149" s="885">
        <v>180</v>
      </c>
    </row>
    <row r="150" spans="1:10" ht="15.75" thickBot="1">
      <c r="A150" s="905">
        <v>32</v>
      </c>
      <c r="B150" s="906" t="s">
        <v>720</v>
      </c>
      <c r="C150" s="907" t="s">
        <v>726</v>
      </c>
      <c r="D150" s="908" t="s">
        <v>717</v>
      </c>
      <c r="E150" s="906" t="s">
        <v>719</v>
      </c>
      <c r="F150" s="907" t="s">
        <v>713</v>
      </c>
      <c r="G150" s="909" t="s">
        <v>186</v>
      </c>
      <c r="H150" s="910">
        <v>4</v>
      </c>
      <c r="I150" s="911">
        <v>1500</v>
      </c>
      <c r="J150" s="885">
        <v>350</v>
      </c>
    </row>
    <row r="151" spans="1:10" ht="15.75" thickBot="1">
      <c r="A151" s="905">
        <v>32</v>
      </c>
      <c r="B151" s="906" t="s">
        <v>720</v>
      </c>
      <c r="C151" s="907" t="s">
        <v>728</v>
      </c>
      <c r="D151" s="908" t="s">
        <v>717</v>
      </c>
      <c r="E151" s="906" t="s">
        <v>719</v>
      </c>
      <c r="F151" s="907" t="s">
        <v>713</v>
      </c>
      <c r="G151" s="909" t="s">
        <v>187</v>
      </c>
      <c r="H151" s="910">
        <v>5</v>
      </c>
      <c r="I151" s="911">
        <v>2200</v>
      </c>
      <c r="J151" s="885">
        <v>350</v>
      </c>
    </row>
    <row r="152" spans="1:10" ht="25.5">
      <c r="A152" s="878">
        <v>32</v>
      </c>
      <c r="B152" s="879" t="s">
        <v>720</v>
      </c>
      <c r="C152" s="880" t="s">
        <v>730</v>
      </c>
      <c r="D152" s="881" t="s">
        <v>717</v>
      </c>
      <c r="E152" s="879" t="s">
        <v>719</v>
      </c>
      <c r="F152" s="880" t="s">
        <v>713</v>
      </c>
      <c r="G152" s="882" t="s">
        <v>188</v>
      </c>
      <c r="H152" s="1152">
        <v>6</v>
      </c>
      <c r="I152" s="884">
        <v>2700</v>
      </c>
      <c r="J152" s="885">
        <v>455</v>
      </c>
    </row>
    <row r="153" spans="1:10" ht="25.5">
      <c r="A153" s="886">
        <v>32</v>
      </c>
      <c r="B153" s="887" t="s">
        <v>720</v>
      </c>
      <c r="C153" s="888" t="s">
        <v>714</v>
      </c>
      <c r="D153" s="889"/>
      <c r="E153" s="887"/>
      <c r="F153" s="888"/>
      <c r="G153" s="890" t="s">
        <v>189</v>
      </c>
      <c r="H153" s="1153"/>
      <c r="I153" s="892">
        <v>2700</v>
      </c>
      <c r="J153" s="885">
        <v>555</v>
      </c>
    </row>
    <row r="154" spans="1:10" ht="26.25" thickBot="1">
      <c r="A154" s="899">
        <v>32</v>
      </c>
      <c r="B154" s="900" t="s">
        <v>720</v>
      </c>
      <c r="C154" s="901" t="s">
        <v>734</v>
      </c>
      <c r="D154" s="902"/>
      <c r="E154" s="900"/>
      <c r="F154" s="901"/>
      <c r="G154" s="903" t="s">
        <v>190</v>
      </c>
      <c r="H154" s="1154"/>
      <c r="I154" s="904">
        <v>2700</v>
      </c>
      <c r="J154" s="885">
        <v>555</v>
      </c>
    </row>
    <row r="155" spans="1:10" ht="25.5">
      <c r="A155" s="924">
        <v>32</v>
      </c>
      <c r="B155" s="925" t="s">
        <v>720</v>
      </c>
      <c r="C155" s="926" t="s">
        <v>736</v>
      </c>
      <c r="D155" s="927" t="s">
        <v>719</v>
      </c>
      <c r="E155" s="925" t="s">
        <v>722</v>
      </c>
      <c r="F155" s="926" t="s">
        <v>717</v>
      </c>
      <c r="G155" s="928" t="s">
        <v>191</v>
      </c>
      <c r="H155" s="1152">
        <v>7</v>
      </c>
      <c r="I155" s="929">
        <v>4000</v>
      </c>
      <c r="J155" s="885">
        <v>675</v>
      </c>
    </row>
    <row r="156" spans="1:10" ht="15.75" customHeight="1" thickBot="1">
      <c r="A156" s="918">
        <v>32</v>
      </c>
      <c r="B156" s="919" t="s">
        <v>720</v>
      </c>
      <c r="C156" s="919" t="s">
        <v>731</v>
      </c>
      <c r="D156" s="920"/>
      <c r="E156" s="919"/>
      <c r="F156" s="921"/>
      <c r="G156" s="903" t="s">
        <v>192</v>
      </c>
      <c r="H156" s="1154"/>
      <c r="I156" s="904">
        <v>4000</v>
      </c>
      <c r="J156" s="898">
        <v>675</v>
      </c>
    </row>
    <row r="157" spans="1:10" ht="16.5" thickBot="1">
      <c r="A157" s="912"/>
      <c r="B157" s="870"/>
      <c r="C157" s="913"/>
      <c r="E157" s="870"/>
      <c r="F157" s="913"/>
      <c r="G157" s="436" t="s">
        <v>193</v>
      </c>
      <c r="H157" s="870"/>
      <c r="J157" s="877"/>
    </row>
    <row r="158" spans="1:10" ht="15" customHeight="1">
      <c r="A158" s="878">
        <v>32</v>
      </c>
      <c r="B158" s="879" t="s">
        <v>740</v>
      </c>
      <c r="C158" s="880" t="s">
        <v>713</v>
      </c>
      <c r="D158" s="881" t="s">
        <v>717</v>
      </c>
      <c r="E158" s="879" t="s">
        <v>724</v>
      </c>
      <c r="F158" s="880" t="s">
        <v>713</v>
      </c>
      <c r="G158" s="882" t="s">
        <v>194</v>
      </c>
      <c r="H158" s="1152">
        <v>5</v>
      </c>
      <c r="I158" s="884">
        <v>2200</v>
      </c>
      <c r="J158" s="885">
        <v>455</v>
      </c>
    </row>
    <row r="159" spans="1:10" ht="25.5">
      <c r="A159" s="886">
        <v>32</v>
      </c>
      <c r="B159" s="887" t="s">
        <v>740</v>
      </c>
      <c r="C159" s="888" t="s">
        <v>716</v>
      </c>
      <c r="D159" s="889" t="s">
        <v>717</v>
      </c>
      <c r="E159" s="887" t="s">
        <v>724</v>
      </c>
      <c r="F159" s="888" t="s">
        <v>716</v>
      </c>
      <c r="G159" s="890" t="s">
        <v>195</v>
      </c>
      <c r="H159" s="1153"/>
      <c r="I159" s="892">
        <v>2200</v>
      </c>
      <c r="J159" s="885">
        <v>455</v>
      </c>
    </row>
    <row r="160" spans="1:10" ht="15.75" customHeight="1" thickBot="1">
      <c r="A160" s="899">
        <v>32</v>
      </c>
      <c r="B160" s="900" t="s">
        <v>740</v>
      </c>
      <c r="C160" s="901" t="s">
        <v>719</v>
      </c>
      <c r="D160" s="902"/>
      <c r="E160" s="900"/>
      <c r="F160" s="901"/>
      <c r="G160" s="903" t="s">
        <v>196</v>
      </c>
      <c r="H160" s="1154"/>
      <c r="I160" s="904">
        <v>2200</v>
      </c>
      <c r="J160" s="885">
        <v>455</v>
      </c>
    </row>
    <row r="161" spans="1:10" ht="15.75" thickBot="1">
      <c r="A161" s="905">
        <v>32</v>
      </c>
      <c r="B161" s="906" t="s">
        <v>740</v>
      </c>
      <c r="C161" s="907" t="s">
        <v>724</v>
      </c>
      <c r="D161" s="908" t="s">
        <v>717</v>
      </c>
      <c r="E161" s="906" t="s">
        <v>724</v>
      </c>
      <c r="F161" s="907" t="s">
        <v>713</v>
      </c>
      <c r="G161" s="909" t="s">
        <v>197</v>
      </c>
      <c r="H161" s="910">
        <v>6</v>
      </c>
      <c r="I161" s="911">
        <v>2700</v>
      </c>
      <c r="J161" s="885">
        <v>455</v>
      </c>
    </row>
    <row r="162" spans="1:10" ht="15" customHeight="1">
      <c r="A162" s="878">
        <v>32</v>
      </c>
      <c r="B162" s="879" t="s">
        <v>740</v>
      </c>
      <c r="C162" s="880" t="s">
        <v>717</v>
      </c>
      <c r="D162" s="881" t="s">
        <v>717</v>
      </c>
      <c r="E162" s="879" t="s">
        <v>724</v>
      </c>
      <c r="F162" s="880" t="s">
        <v>713</v>
      </c>
      <c r="G162" s="882" t="s">
        <v>198</v>
      </c>
      <c r="H162" s="1152">
        <v>5</v>
      </c>
      <c r="I162" s="884">
        <v>2200</v>
      </c>
      <c r="J162" s="885">
        <v>455</v>
      </c>
    </row>
    <row r="163" spans="1:10" ht="15" customHeight="1">
      <c r="A163" s="886">
        <v>32</v>
      </c>
      <c r="B163" s="887" t="s">
        <v>740</v>
      </c>
      <c r="C163" s="888" t="s">
        <v>722</v>
      </c>
      <c r="D163" s="889" t="s">
        <v>717</v>
      </c>
      <c r="E163" s="887" t="s">
        <v>724</v>
      </c>
      <c r="F163" s="888" t="s">
        <v>713</v>
      </c>
      <c r="G163" s="890" t="s">
        <v>199</v>
      </c>
      <c r="H163" s="1153"/>
      <c r="I163" s="892">
        <v>2200</v>
      </c>
      <c r="J163" s="885">
        <v>455</v>
      </c>
    </row>
    <row r="164" spans="1:10" ht="25.5">
      <c r="A164" s="886">
        <v>32</v>
      </c>
      <c r="B164" s="887" t="s">
        <v>740</v>
      </c>
      <c r="C164" s="888" t="s">
        <v>726</v>
      </c>
      <c r="D164" s="889" t="s">
        <v>717</v>
      </c>
      <c r="E164" s="887" t="s">
        <v>724</v>
      </c>
      <c r="F164" s="888" t="s">
        <v>716</v>
      </c>
      <c r="G164" s="890" t="s">
        <v>200</v>
      </c>
      <c r="H164" s="1153"/>
      <c r="I164" s="892">
        <v>2200</v>
      </c>
      <c r="J164" s="885">
        <v>455</v>
      </c>
    </row>
    <row r="165" spans="1:10" ht="15.75" thickBot="1">
      <c r="A165" s="899">
        <v>32</v>
      </c>
      <c r="B165" s="900" t="s">
        <v>740</v>
      </c>
      <c r="C165" s="901" t="s">
        <v>728</v>
      </c>
      <c r="D165" s="902" t="s">
        <v>717</v>
      </c>
      <c r="E165" s="900" t="s">
        <v>724</v>
      </c>
      <c r="F165" s="901" t="s">
        <v>716</v>
      </c>
      <c r="G165" s="903" t="s">
        <v>201</v>
      </c>
      <c r="H165" s="1154"/>
      <c r="I165" s="904">
        <v>2200</v>
      </c>
      <c r="J165" s="885">
        <v>455</v>
      </c>
    </row>
    <row r="166" spans="1:10" ht="15.75" thickBot="1">
      <c r="A166" s="905">
        <v>32</v>
      </c>
      <c r="B166" s="906" t="s">
        <v>740</v>
      </c>
      <c r="C166" s="907" t="s">
        <v>730</v>
      </c>
      <c r="D166" s="908" t="s">
        <v>717</v>
      </c>
      <c r="E166" s="906" t="s">
        <v>724</v>
      </c>
      <c r="F166" s="907" t="s">
        <v>713</v>
      </c>
      <c r="G166" s="909" t="s">
        <v>202</v>
      </c>
      <c r="H166" s="922">
        <v>6</v>
      </c>
      <c r="I166" s="911">
        <v>2700</v>
      </c>
      <c r="J166" s="885">
        <v>455</v>
      </c>
    </row>
    <row r="167" spans="1:10" ht="16.5" thickBot="1">
      <c r="A167" s="912"/>
      <c r="B167" s="870"/>
      <c r="C167" s="913"/>
      <c r="E167" s="870"/>
      <c r="F167" s="913"/>
      <c r="G167" s="436" t="s">
        <v>203</v>
      </c>
      <c r="H167" s="870"/>
      <c r="J167" s="877"/>
    </row>
    <row r="168" spans="1:10" ht="25.5">
      <c r="A168" s="878">
        <v>32</v>
      </c>
      <c r="B168" s="879" t="s">
        <v>1641</v>
      </c>
      <c r="C168" s="880" t="s">
        <v>713</v>
      </c>
      <c r="D168" s="881" t="s">
        <v>728</v>
      </c>
      <c r="E168" s="879" t="s">
        <v>716</v>
      </c>
      <c r="F168" s="880" t="s">
        <v>716</v>
      </c>
      <c r="G168" s="882" t="s">
        <v>204</v>
      </c>
      <c r="H168" s="1152">
        <v>5</v>
      </c>
      <c r="I168" s="884">
        <v>2200</v>
      </c>
      <c r="J168" s="885">
        <v>240</v>
      </c>
    </row>
    <row r="169" spans="1:10" ht="26.25" thickBot="1">
      <c r="A169" s="899">
        <v>32</v>
      </c>
      <c r="B169" s="900" t="s">
        <v>1641</v>
      </c>
      <c r="C169" s="901" t="s">
        <v>716</v>
      </c>
      <c r="D169" s="902" t="s">
        <v>728</v>
      </c>
      <c r="E169" s="900" t="s">
        <v>716</v>
      </c>
      <c r="F169" s="901" t="s">
        <v>716</v>
      </c>
      <c r="G169" s="903" t="s">
        <v>205</v>
      </c>
      <c r="H169" s="1154"/>
      <c r="I169" s="904">
        <v>2200</v>
      </c>
      <c r="J169" s="885">
        <v>350</v>
      </c>
    </row>
    <row r="170" spans="1:10" ht="15" customHeight="1">
      <c r="A170" s="878">
        <v>32</v>
      </c>
      <c r="B170" s="879" t="s">
        <v>1641</v>
      </c>
      <c r="C170" s="880" t="s">
        <v>719</v>
      </c>
      <c r="D170" s="881" t="s">
        <v>728</v>
      </c>
      <c r="E170" s="879" t="s">
        <v>716</v>
      </c>
      <c r="F170" s="880" t="s">
        <v>716</v>
      </c>
      <c r="G170" s="882" t="s">
        <v>206</v>
      </c>
      <c r="H170" s="1152">
        <v>7</v>
      </c>
      <c r="I170" s="884">
        <v>4000</v>
      </c>
      <c r="J170" s="885">
        <v>675</v>
      </c>
    </row>
    <row r="171" spans="1:10" ht="39" thickBot="1">
      <c r="A171" s="899">
        <v>32</v>
      </c>
      <c r="B171" s="900" t="s">
        <v>1641</v>
      </c>
      <c r="C171" s="901" t="s">
        <v>724</v>
      </c>
      <c r="D171" s="902"/>
      <c r="E171" s="900"/>
      <c r="F171" s="901"/>
      <c r="G171" s="903" t="s">
        <v>207</v>
      </c>
      <c r="H171" s="1154"/>
      <c r="I171" s="904">
        <v>4000</v>
      </c>
      <c r="J171" s="885">
        <v>675</v>
      </c>
    </row>
    <row r="172" spans="2:8" ht="15">
      <c r="B172" s="913"/>
      <c r="C172" s="913"/>
      <c r="E172" s="913"/>
      <c r="F172" s="913"/>
      <c r="G172" s="184"/>
      <c r="H172" s="870"/>
    </row>
    <row r="173" spans="1:10" ht="19.5" customHeight="1" thickBot="1">
      <c r="A173" s="1160" t="s">
        <v>1818</v>
      </c>
      <c r="B173" s="1160"/>
      <c r="C173" s="1160"/>
      <c r="D173" s="1160"/>
      <c r="E173" s="1160"/>
      <c r="F173" s="1160"/>
      <c r="G173" s="421"/>
      <c r="H173" s="424"/>
      <c r="I173" s="420"/>
      <c r="J173" s="425"/>
    </row>
    <row r="174" spans="1:10" ht="15.75" customHeight="1" thickBot="1">
      <c r="A174" s="1156" t="s">
        <v>708</v>
      </c>
      <c r="B174" s="1157"/>
      <c r="C174" s="1158"/>
      <c r="D174" s="1159" t="s">
        <v>709</v>
      </c>
      <c r="E174" s="1157"/>
      <c r="F174" s="1158"/>
      <c r="G174" s="435" t="s">
        <v>710</v>
      </c>
      <c r="H174" s="606"/>
      <c r="I174" s="440" t="s">
        <v>711</v>
      </c>
      <c r="J174" s="955" t="s">
        <v>3700</v>
      </c>
    </row>
    <row r="175" spans="1:10" ht="16.5" thickBot="1">
      <c r="A175" s="912"/>
      <c r="B175" s="870"/>
      <c r="C175" s="913"/>
      <c r="E175" s="870"/>
      <c r="F175" s="913"/>
      <c r="G175" s="436" t="s">
        <v>208</v>
      </c>
      <c r="H175" s="870"/>
      <c r="J175" s="877"/>
    </row>
    <row r="176" spans="1:10" ht="15">
      <c r="A176" s="878">
        <v>32</v>
      </c>
      <c r="B176" s="879" t="s">
        <v>175</v>
      </c>
      <c r="C176" s="880" t="s">
        <v>713</v>
      </c>
      <c r="D176" s="931" t="s">
        <v>722</v>
      </c>
      <c r="E176" s="932" t="s">
        <v>713</v>
      </c>
      <c r="F176" s="933" t="s">
        <v>714</v>
      </c>
      <c r="G176" s="882" t="s">
        <v>209</v>
      </c>
      <c r="H176" s="1152">
        <v>1</v>
      </c>
      <c r="I176" s="884">
        <v>225</v>
      </c>
      <c r="J176" s="885">
        <v>120</v>
      </c>
    </row>
    <row r="177" spans="1:10" ht="26.25" thickBot="1">
      <c r="A177" s="899">
        <v>32</v>
      </c>
      <c r="B177" s="900" t="s">
        <v>175</v>
      </c>
      <c r="C177" s="901" t="s">
        <v>716</v>
      </c>
      <c r="D177" s="902" t="s">
        <v>722</v>
      </c>
      <c r="E177" s="900" t="s">
        <v>713</v>
      </c>
      <c r="F177" s="901" t="s">
        <v>734</v>
      </c>
      <c r="G177" s="903" t="s">
        <v>210</v>
      </c>
      <c r="H177" s="1154"/>
      <c r="I177" s="904">
        <v>225</v>
      </c>
      <c r="J177" s="885">
        <v>120</v>
      </c>
    </row>
    <row r="178" spans="1:10" ht="26.25" thickBot="1">
      <c r="A178" s="905">
        <v>32</v>
      </c>
      <c r="B178" s="906" t="s">
        <v>175</v>
      </c>
      <c r="C178" s="907" t="s">
        <v>719</v>
      </c>
      <c r="D178" s="908" t="s">
        <v>722</v>
      </c>
      <c r="E178" s="906" t="s">
        <v>713</v>
      </c>
      <c r="F178" s="907" t="s">
        <v>716</v>
      </c>
      <c r="G178" s="909" t="s">
        <v>211</v>
      </c>
      <c r="H178" s="910">
        <v>3</v>
      </c>
      <c r="I178" s="911">
        <v>1100</v>
      </c>
      <c r="J178" s="885">
        <v>240</v>
      </c>
    </row>
    <row r="179" spans="1:10" ht="15.75" thickBot="1">
      <c r="A179" s="905">
        <v>32</v>
      </c>
      <c r="B179" s="906" t="s">
        <v>175</v>
      </c>
      <c r="C179" s="907" t="s">
        <v>724</v>
      </c>
      <c r="D179" s="908" t="s">
        <v>722</v>
      </c>
      <c r="E179" s="906" t="s">
        <v>713</v>
      </c>
      <c r="F179" s="907" t="s">
        <v>716</v>
      </c>
      <c r="G179" s="909" t="s">
        <v>212</v>
      </c>
      <c r="H179" s="910">
        <v>4</v>
      </c>
      <c r="I179" s="911">
        <v>1500</v>
      </c>
      <c r="J179" s="885">
        <v>350</v>
      </c>
    </row>
    <row r="180" spans="1:10" ht="16.5" thickBot="1">
      <c r="A180" s="912"/>
      <c r="B180" s="870"/>
      <c r="C180" s="913"/>
      <c r="E180" s="870"/>
      <c r="F180" s="913"/>
      <c r="G180" s="436" t="s">
        <v>213</v>
      </c>
      <c r="J180" s="877"/>
    </row>
    <row r="181" spans="1:10" ht="15.75" thickBot="1">
      <c r="A181" s="905">
        <v>32</v>
      </c>
      <c r="B181" s="906" t="s">
        <v>177</v>
      </c>
      <c r="C181" s="907" t="s">
        <v>713</v>
      </c>
      <c r="D181" s="908" t="s">
        <v>717</v>
      </c>
      <c r="E181" s="906" t="s">
        <v>724</v>
      </c>
      <c r="F181" s="907" t="s">
        <v>722</v>
      </c>
      <c r="G181" s="909" t="s">
        <v>2561</v>
      </c>
      <c r="H181" s="910">
        <v>2</v>
      </c>
      <c r="I181" s="911">
        <v>550</v>
      </c>
      <c r="J181" s="885">
        <v>180</v>
      </c>
    </row>
    <row r="182" spans="1:10" ht="15.75" thickBot="1">
      <c r="A182" s="905">
        <v>32</v>
      </c>
      <c r="B182" s="906" t="s">
        <v>177</v>
      </c>
      <c r="C182" s="907" t="s">
        <v>716</v>
      </c>
      <c r="D182" s="908"/>
      <c r="E182" s="906"/>
      <c r="F182" s="907"/>
      <c r="G182" s="909" t="s">
        <v>2562</v>
      </c>
      <c r="H182" s="910">
        <v>3</v>
      </c>
      <c r="I182" s="911">
        <v>1100</v>
      </c>
      <c r="J182" s="885">
        <v>240</v>
      </c>
    </row>
    <row r="183" spans="1:10" ht="26.25" thickBot="1">
      <c r="A183" s="905">
        <v>32</v>
      </c>
      <c r="B183" s="906" t="s">
        <v>177</v>
      </c>
      <c r="C183" s="907" t="s">
        <v>719</v>
      </c>
      <c r="D183" s="908"/>
      <c r="E183" s="906"/>
      <c r="F183" s="907"/>
      <c r="G183" s="909" t="s">
        <v>2563</v>
      </c>
      <c r="H183" s="910">
        <v>5</v>
      </c>
      <c r="I183" s="911">
        <v>2200</v>
      </c>
      <c r="J183" s="885">
        <v>350</v>
      </c>
    </row>
    <row r="184" spans="1:10" ht="39" thickBot="1">
      <c r="A184" s="905">
        <v>32</v>
      </c>
      <c r="B184" s="906" t="s">
        <v>177</v>
      </c>
      <c r="C184" s="906" t="s">
        <v>724</v>
      </c>
      <c r="D184" s="908" t="s">
        <v>717</v>
      </c>
      <c r="E184" s="906" t="s">
        <v>724</v>
      </c>
      <c r="F184" s="907" t="s">
        <v>719</v>
      </c>
      <c r="G184" s="909" t="s">
        <v>1239</v>
      </c>
      <c r="H184" s="922">
        <v>6</v>
      </c>
      <c r="I184" s="911">
        <v>2700</v>
      </c>
      <c r="J184" s="885">
        <v>455</v>
      </c>
    </row>
    <row r="185" spans="1:10" ht="16.5" thickBot="1">
      <c r="A185" s="912"/>
      <c r="B185" s="870"/>
      <c r="C185" s="913"/>
      <c r="E185" s="870"/>
      <c r="F185" s="913"/>
      <c r="G185" s="436" t="s">
        <v>1240</v>
      </c>
      <c r="J185" s="877"/>
    </row>
    <row r="186" spans="1:10" ht="26.25" thickBot="1">
      <c r="A186" s="905">
        <v>32</v>
      </c>
      <c r="B186" s="906" t="s">
        <v>1241</v>
      </c>
      <c r="C186" s="907" t="s">
        <v>713</v>
      </c>
      <c r="D186" s="908"/>
      <c r="E186" s="906"/>
      <c r="F186" s="907"/>
      <c r="G186" s="909" t="s">
        <v>1242</v>
      </c>
      <c r="H186" s="910">
        <v>2</v>
      </c>
      <c r="I186" s="911">
        <v>550</v>
      </c>
      <c r="J186" s="885">
        <v>180</v>
      </c>
    </row>
    <row r="187" spans="1:10" ht="26.25" thickBot="1">
      <c r="A187" s="905">
        <v>32</v>
      </c>
      <c r="B187" s="906" t="s">
        <v>1241</v>
      </c>
      <c r="C187" s="907" t="s">
        <v>716</v>
      </c>
      <c r="D187" s="908"/>
      <c r="E187" s="906"/>
      <c r="F187" s="907"/>
      <c r="G187" s="909" t="s">
        <v>1660</v>
      </c>
      <c r="H187" s="910">
        <v>3</v>
      </c>
      <c r="I187" s="911">
        <v>1100</v>
      </c>
      <c r="J187" s="885">
        <v>180</v>
      </c>
    </row>
    <row r="188" spans="1:10" ht="38.25">
      <c r="A188" s="878">
        <v>32</v>
      </c>
      <c r="B188" s="879" t="s">
        <v>1241</v>
      </c>
      <c r="C188" s="880" t="s">
        <v>719</v>
      </c>
      <c r="D188" s="881"/>
      <c r="E188" s="879"/>
      <c r="F188" s="880"/>
      <c r="G188" s="882" t="s">
        <v>1661</v>
      </c>
      <c r="H188" s="1152">
        <v>2</v>
      </c>
      <c r="I188" s="884">
        <v>550</v>
      </c>
      <c r="J188" s="885">
        <v>180</v>
      </c>
    </row>
    <row r="189" spans="1:10" ht="26.25" thickBot="1">
      <c r="A189" s="899">
        <v>32</v>
      </c>
      <c r="B189" s="900" t="s">
        <v>1241</v>
      </c>
      <c r="C189" s="901" t="s">
        <v>724</v>
      </c>
      <c r="D189" s="902"/>
      <c r="E189" s="900"/>
      <c r="F189" s="901"/>
      <c r="G189" s="903" t="s">
        <v>1662</v>
      </c>
      <c r="H189" s="1154"/>
      <c r="I189" s="904">
        <v>550</v>
      </c>
      <c r="J189" s="885">
        <v>180</v>
      </c>
    </row>
    <row r="190" spans="1:10" ht="15" customHeight="1">
      <c r="A190" s="878">
        <v>32</v>
      </c>
      <c r="B190" s="879" t="s">
        <v>1241</v>
      </c>
      <c r="C190" s="880" t="s">
        <v>717</v>
      </c>
      <c r="D190" s="881" t="s">
        <v>728</v>
      </c>
      <c r="E190" s="879" t="s">
        <v>713</v>
      </c>
      <c r="F190" s="880" t="s">
        <v>716</v>
      </c>
      <c r="G190" s="882" t="s">
        <v>1663</v>
      </c>
      <c r="H190" s="1152">
        <v>4</v>
      </c>
      <c r="I190" s="884">
        <v>1500</v>
      </c>
      <c r="J190" s="885">
        <v>350</v>
      </c>
    </row>
    <row r="191" spans="1:10" ht="26.25" thickBot="1">
      <c r="A191" s="899">
        <v>32</v>
      </c>
      <c r="B191" s="900" t="s">
        <v>1241</v>
      </c>
      <c r="C191" s="901" t="s">
        <v>722</v>
      </c>
      <c r="D191" s="902" t="s">
        <v>728</v>
      </c>
      <c r="E191" s="900" t="s">
        <v>713</v>
      </c>
      <c r="F191" s="901" t="s">
        <v>728</v>
      </c>
      <c r="G191" s="903" t="s">
        <v>944</v>
      </c>
      <c r="H191" s="1154"/>
      <c r="I191" s="904">
        <v>1500</v>
      </c>
      <c r="J191" s="885">
        <v>350</v>
      </c>
    </row>
    <row r="192" spans="1:10" ht="39" thickBot="1">
      <c r="A192" s="905">
        <v>32</v>
      </c>
      <c r="B192" s="906" t="s">
        <v>1241</v>
      </c>
      <c r="C192" s="907" t="s">
        <v>726</v>
      </c>
      <c r="D192" s="908" t="s">
        <v>728</v>
      </c>
      <c r="E192" s="906" t="s">
        <v>713</v>
      </c>
      <c r="F192" s="907" t="s">
        <v>726</v>
      </c>
      <c r="G192" s="909" t="s">
        <v>945</v>
      </c>
      <c r="H192" s="910">
        <v>3</v>
      </c>
      <c r="I192" s="911">
        <v>1100</v>
      </c>
      <c r="J192" s="885">
        <v>240</v>
      </c>
    </row>
    <row r="193" spans="1:10" ht="25.5">
      <c r="A193" s="878">
        <v>32</v>
      </c>
      <c r="B193" s="879" t="s">
        <v>1241</v>
      </c>
      <c r="C193" s="880" t="s">
        <v>728</v>
      </c>
      <c r="D193" s="881" t="s">
        <v>728</v>
      </c>
      <c r="E193" s="879" t="s">
        <v>713</v>
      </c>
      <c r="F193" s="880" t="s">
        <v>728</v>
      </c>
      <c r="G193" s="882" t="s">
        <v>946</v>
      </c>
      <c r="H193" s="1152">
        <v>5</v>
      </c>
      <c r="I193" s="884">
        <v>2200</v>
      </c>
      <c r="J193" s="885">
        <v>240</v>
      </c>
    </row>
    <row r="194" spans="1:10" ht="15.75" customHeight="1" thickBot="1">
      <c r="A194" s="899">
        <v>32</v>
      </c>
      <c r="B194" s="900" t="s">
        <v>1241</v>
      </c>
      <c r="C194" s="901" t="s">
        <v>730</v>
      </c>
      <c r="D194" s="902" t="s">
        <v>728</v>
      </c>
      <c r="E194" s="900" t="s">
        <v>713</v>
      </c>
      <c r="F194" s="901" t="s">
        <v>728</v>
      </c>
      <c r="G194" s="903" t="s">
        <v>947</v>
      </c>
      <c r="H194" s="1154"/>
      <c r="I194" s="904">
        <v>2200</v>
      </c>
      <c r="J194" s="885">
        <v>240</v>
      </c>
    </row>
    <row r="195" spans="1:10" ht="25.5">
      <c r="A195" s="878">
        <v>32</v>
      </c>
      <c r="B195" s="879" t="s">
        <v>1241</v>
      </c>
      <c r="C195" s="880" t="s">
        <v>714</v>
      </c>
      <c r="D195" s="881" t="s">
        <v>728</v>
      </c>
      <c r="E195" s="879" t="s">
        <v>713</v>
      </c>
      <c r="F195" s="880" t="s">
        <v>714</v>
      </c>
      <c r="G195" s="882" t="s">
        <v>948</v>
      </c>
      <c r="H195" s="1152">
        <v>5</v>
      </c>
      <c r="I195" s="884">
        <v>2200</v>
      </c>
      <c r="J195" s="885">
        <v>455</v>
      </c>
    </row>
    <row r="196" spans="1:10" ht="39" thickBot="1">
      <c r="A196" s="899">
        <v>32</v>
      </c>
      <c r="B196" s="900" t="s">
        <v>1241</v>
      </c>
      <c r="C196" s="901" t="s">
        <v>734</v>
      </c>
      <c r="D196" s="902" t="s">
        <v>728</v>
      </c>
      <c r="E196" s="900" t="s">
        <v>713</v>
      </c>
      <c r="F196" s="901" t="s">
        <v>717</v>
      </c>
      <c r="G196" s="903" t="s">
        <v>844</v>
      </c>
      <c r="H196" s="1154"/>
      <c r="I196" s="904">
        <v>2200</v>
      </c>
      <c r="J196" s="885">
        <v>455</v>
      </c>
    </row>
    <row r="197" spans="1:10" ht="15">
      <c r="A197" s="878">
        <v>32</v>
      </c>
      <c r="B197" s="879" t="s">
        <v>1241</v>
      </c>
      <c r="C197" s="880" t="s">
        <v>736</v>
      </c>
      <c r="D197" s="881" t="s">
        <v>728</v>
      </c>
      <c r="E197" s="879" t="s">
        <v>713</v>
      </c>
      <c r="F197" s="880" t="s">
        <v>730</v>
      </c>
      <c r="G197" s="882" t="s">
        <v>845</v>
      </c>
      <c r="H197" s="1152">
        <v>4</v>
      </c>
      <c r="I197" s="884">
        <v>1500</v>
      </c>
      <c r="J197" s="885">
        <v>240</v>
      </c>
    </row>
    <row r="198" spans="1:10" ht="15.75" customHeight="1" thickBot="1">
      <c r="A198" s="899">
        <v>32</v>
      </c>
      <c r="B198" s="900" t="s">
        <v>1241</v>
      </c>
      <c r="C198" s="901" t="s">
        <v>731</v>
      </c>
      <c r="D198" s="902" t="s">
        <v>728</v>
      </c>
      <c r="E198" s="900" t="s">
        <v>713</v>
      </c>
      <c r="F198" s="901" t="s">
        <v>717</v>
      </c>
      <c r="G198" s="903" t="s">
        <v>846</v>
      </c>
      <c r="H198" s="1154"/>
      <c r="I198" s="904">
        <v>1500</v>
      </c>
      <c r="J198" s="885">
        <v>240</v>
      </c>
    </row>
    <row r="199" spans="1:10" ht="26.25" thickBot="1">
      <c r="A199" s="905">
        <v>32</v>
      </c>
      <c r="B199" s="906" t="s">
        <v>1241</v>
      </c>
      <c r="C199" s="907" t="s">
        <v>720</v>
      </c>
      <c r="D199" s="908" t="s">
        <v>728</v>
      </c>
      <c r="E199" s="906" t="s">
        <v>713</v>
      </c>
      <c r="F199" s="907" t="s">
        <v>717</v>
      </c>
      <c r="G199" s="909" t="s">
        <v>847</v>
      </c>
      <c r="H199" s="910">
        <v>5</v>
      </c>
      <c r="I199" s="911">
        <v>2200</v>
      </c>
      <c r="J199" s="885">
        <v>455</v>
      </c>
    </row>
    <row r="200" spans="1:10" ht="39" thickBot="1">
      <c r="A200" s="905">
        <v>32</v>
      </c>
      <c r="B200" s="906" t="s">
        <v>1241</v>
      </c>
      <c r="C200" s="907" t="s">
        <v>740</v>
      </c>
      <c r="D200" s="908" t="s">
        <v>728</v>
      </c>
      <c r="E200" s="906" t="s">
        <v>713</v>
      </c>
      <c r="F200" s="907" t="s">
        <v>728</v>
      </c>
      <c r="G200" s="909" t="s">
        <v>848</v>
      </c>
      <c r="H200" s="910">
        <v>6</v>
      </c>
      <c r="I200" s="911">
        <v>2700</v>
      </c>
      <c r="J200" s="885">
        <v>455</v>
      </c>
    </row>
    <row r="201" spans="1:10" ht="25.5">
      <c r="A201" s="878">
        <v>32</v>
      </c>
      <c r="B201" s="879" t="s">
        <v>1241</v>
      </c>
      <c r="C201" s="880" t="s">
        <v>1641</v>
      </c>
      <c r="D201" s="881" t="s">
        <v>728</v>
      </c>
      <c r="E201" s="879" t="s">
        <v>713</v>
      </c>
      <c r="F201" s="880" t="s">
        <v>713</v>
      </c>
      <c r="G201" s="882" t="s">
        <v>2851</v>
      </c>
      <c r="H201" s="1152">
        <v>7</v>
      </c>
      <c r="I201" s="884">
        <v>4000</v>
      </c>
      <c r="J201" s="885">
        <v>843</v>
      </c>
    </row>
    <row r="202" spans="1:10" ht="25.5">
      <c r="A202" s="886">
        <v>32</v>
      </c>
      <c r="B202" s="887" t="s">
        <v>1241</v>
      </c>
      <c r="C202" s="888" t="s">
        <v>175</v>
      </c>
      <c r="D202" s="889" t="s">
        <v>728</v>
      </c>
      <c r="E202" s="887" t="s">
        <v>713</v>
      </c>
      <c r="F202" s="888" t="s">
        <v>726</v>
      </c>
      <c r="G202" s="890" t="s">
        <v>3641</v>
      </c>
      <c r="H202" s="1153"/>
      <c r="I202" s="892">
        <v>4000</v>
      </c>
      <c r="J202" s="885">
        <v>843</v>
      </c>
    </row>
    <row r="203" spans="1:10" ht="39" thickBot="1">
      <c r="A203" s="899">
        <v>32</v>
      </c>
      <c r="B203" s="900" t="s">
        <v>1241</v>
      </c>
      <c r="C203" s="901" t="s">
        <v>177</v>
      </c>
      <c r="D203" s="902" t="s">
        <v>728</v>
      </c>
      <c r="E203" s="900" t="s">
        <v>713</v>
      </c>
      <c r="F203" s="901" t="s">
        <v>726</v>
      </c>
      <c r="G203" s="903" t="s">
        <v>3642</v>
      </c>
      <c r="H203" s="1154"/>
      <c r="I203" s="904">
        <v>4000</v>
      </c>
      <c r="J203" s="885">
        <v>843</v>
      </c>
    </row>
    <row r="204" spans="1:10" ht="26.25" thickBot="1">
      <c r="A204" s="905">
        <v>32</v>
      </c>
      <c r="B204" s="906" t="s">
        <v>1241</v>
      </c>
      <c r="C204" s="907" t="s">
        <v>1241</v>
      </c>
      <c r="D204" s="908" t="s">
        <v>728</v>
      </c>
      <c r="E204" s="906" t="s">
        <v>713</v>
      </c>
      <c r="F204" s="907" t="s">
        <v>726</v>
      </c>
      <c r="G204" s="909" t="s">
        <v>3643</v>
      </c>
      <c r="H204" s="910">
        <v>6</v>
      </c>
      <c r="I204" s="911">
        <v>2700</v>
      </c>
      <c r="J204" s="885">
        <v>455</v>
      </c>
    </row>
    <row r="205" spans="1:10" ht="38.25">
      <c r="A205" s="878">
        <v>32</v>
      </c>
      <c r="B205" s="879" t="s">
        <v>1241</v>
      </c>
      <c r="C205" s="880" t="s">
        <v>3644</v>
      </c>
      <c r="D205" s="881" t="s">
        <v>728</v>
      </c>
      <c r="E205" s="879" t="s">
        <v>713</v>
      </c>
      <c r="F205" s="880" t="s">
        <v>717</v>
      </c>
      <c r="G205" s="882" t="s">
        <v>3645</v>
      </c>
      <c r="H205" s="1152">
        <v>7</v>
      </c>
      <c r="I205" s="884">
        <v>4000</v>
      </c>
      <c r="J205" s="885">
        <v>843</v>
      </c>
    </row>
    <row r="206" spans="1:10" ht="39" thickBot="1">
      <c r="A206" s="918">
        <v>32</v>
      </c>
      <c r="B206" s="919" t="s">
        <v>1241</v>
      </c>
      <c r="C206" s="919" t="s">
        <v>3646</v>
      </c>
      <c r="D206" s="902" t="s">
        <v>728</v>
      </c>
      <c r="E206" s="900" t="s">
        <v>713</v>
      </c>
      <c r="F206" s="901" t="s">
        <v>724</v>
      </c>
      <c r="G206" s="903" t="s">
        <v>3647</v>
      </c>
      <c r="H206" s="1154"/>
      <c r="I206" s="904">
        <v>4000</v>
      </c>
      <c r="J206" s="885">
        <v>843</v>
      </c>
    </row>
    <row r="207" spans="1:10" ht="19.5" customHeight="1" thickBot="1">
      <c r="A207" s="1155" t="s">
        <v>1818</v>
      </c>
      <c r="B207" s="1155"/>
      <c r="C207" s="1155"/>
      <c r="D207" s="1155"/>
      <c r="E207" s="1155"/>
      <c r="F207" s="1155"/>
      <c r="G207" s="421"/>
      <c r="H207" s="424"/>
      <c r="I207" s="420"/>
      <c r="J207" s="422"/>
    </row>
    <row r="208" spans="1:10" ht="15.75" customHeight="1" thickBot="1">
      <c r="A208" s="1156" t="s">
        <v>708</v>
      </c>
      <c r="B208" s="1157"/>
      <c r="C208" s="1158"/>
      <c r="D208" s="1159" t="s">
        <v>709</v>
      </c>
      <c r="E208" s="1157"/>
      <c r="F208" s="1158"/>
      <c r="G208" s="435" t="s">
        <v>710</v>
      </c>
      <c r="H208" s="606"/>
      <c r="I208" s="440" t="s">
        <v>711</v>
      </c>
      <c r="J208" s="955" t="s">
        <v>3700</v>
      </c>
    </row>
    <row r="209" spans="1:10" ht="15.75" thickBot="1">
      <c r="A209" s="918">
        <v>32</v>
      </c>
      <c r="B209" s="919" t="s">
        <v>1241</v>
      </c>
      <c r="C209" s="921" t="s">
        <v>3648</v>
      </c>
      <c r="D209" s="920" t="s">
        <v>728</v>
      </c>
      <c r="E209" s="919" t="s">
        <v>713</v>
      </c>
      <c r="F209" s="921" t="s">
        <v>717</v>
      </c>
      <c r="G209" s="957" t="s">
        <v>3649</v>
      </c>
      <c r="H209" s="923">
        <v>5</v>
      </c>
      <c r="I209" s="958">
        <v>2200</v>
      </c>
      <c r="J209" s="885">
        <v>455</v>
      </c>
    </row>
    <row r="210" spans="1:10" ht="15.75" thickBot="1">
      <c r="A210" s="912"/>
      <c r="B210" s="870"/>
      <c r="C210" s="913"/>
      <c r="E210" s="870"/>
      <c r="F210" s="913"/>
      <c r="G210" s="914" t="s">
        <v>3650</v>
      </c>
      <c r="H210" s="870"/>
      <c r="J210" s="877"/>
    </row>
    <row r="211" spans="1:10" ht="15" customHeight="1">
      <c r="A211" s="878">
        <v>32</v>
      </c>
      <c r="B211" s="879" t="s">
        <v>3644</v>
      </c>
      <c r="C211" s="880" t="s">
        <v>713</v>
      </c>
      <c r="D211" s="881" t="s">
        <v>728</v>
      </c>
      <c r="E211" s="879" t="s">
        <v>716</v>
      </c>
      <c r="F211" s="880" t="s">
        <v>736</v>
      </c>
      <c r="G211" s="882" t="s">
        <v>3651</v>
      </c>
      <c r="H211" s="1152">
        <v>1</v>
      </c>
      <c r="I211" s="884">
        <v>225</v>
      </c>
      <c r="J211" s="885">
        <v>120</v>
      </c>
    </row>
    <row r="212" spans="1:10" ht="15.75" thickBot="1">
      <c r="A212" s="899">
        <v>32</v>
      </c>
      <c r="B212" s="900" t="s">
        <v>3644</v>
      </c>
      <c r="C212" s="901" t="s">
        <v>716</v>
      </c>
      <c r="D212" s="902"/>
      <c r="E212" s="900"/>
      <c r="F212" s="901"/>
      <c r="G212" s="903" t="s">
        <v>3652</v>
      </c>
      <c r="H212" s="1154"/>
      <c r="I212" s="904">
        <v>225</v>
      </c>
      <c r="J212" s="885">
        <v>120</v>
      </c>
    </row>
    <row r="213" spans="1:10" ht="89.25" customHeight="1" thickBot="1">
      <c r="A213" s="905">
        <v>32</v>
      </c>
      <c r="B213" s="906" t="s">
        <v>3644</v>
      </c>
      <c r="C213" s="907" t="s">
        <v>719</v>
      </c>
      <c r="D213" s="908" t="s">
        <v>728</v>
      </c>
      <c r="E213" s="906" t="s">
        <v>716</v>
      </c>
      <c r="F213" s="907" t="s">
        <v>728</v>
      </c>
      <c r="G213" s="909" t="s">
        <v>2476</v>
      </c>
      <c r="H213" s="910">
        <v>4</v>
      </c>
      <c r="I213" s="911">
        <v>1500</v>
      </c>
      <c r="J213" s="885">
        <v>240</v>
      </c>
    </row>
    <row r="214" spans="1:10" ht="15" customHeight="1">
      <c r="A214" s="878">
        <v>32</v>
      </c>
      <c r="B214" s="879" t="s">
        <v>3644</v>
      </c>
      <c r="C214" s="880" t="s">
        <v>724</v>
      </c>
      <c r="D214" s="881" t="s">
        <v>728</v>
      </c>
      <c r="E214" s="879" t="s">
        <v>716</v>
      </c>
      <c r="F214" s="880" t="s">
        <v>722</v>
      </c>
      <c r="G214" s="882" t="s">
        <v>2477</v>
      </c>
      <c r="H214" s="1152">
        <v>3</v>
      </c>
      <c r="I214" s="884">
        <v>1100</v>
      </c>
      <c r="J214" s="885">
        <v>240</v>
      </c>
    </row>
    <row r="215" spans="1:10" ht="25.5">
      <c r="A215" s="886">
        <v>32</v>
      </c>
      <c r="B215" s="887" t="s">
        <v>3644</v>
      </c>
      <c r="C215" s="888" t="s">
        <v>717</v>
      </c>
      <c r="D215" s="889" t="s">
        <v>728</v>
      </c>
      <c r="E215" s="887" t="s">
        <v>716</v>
      </c>
      <c r="F215" s="888" t="s">
        <v>728</v>
      </c>
      <c r="G215" s="890" t="s">
        <v>2478</v>
      </c>
      <c r="H215" s="1153"/>
      <c r="I215" s="892">
        <v>1100</v>
      </c>
      <c r="J215" s="885">
        <v>240</v>
      </c>
    </row>
    <row r="216" spans="1:10" ht="15" customHeight="1">
      <c r="A216" s="886">
        <v>32</v>
      </c>
      <c r="B216" s="887" t="s">
        <v>3644</v>
      </c>
      <c r="C216" s="888" t="s">
        <v>722</v>
      </c>
      <c r="D216" s="889" t="s">
        <v>728</v>
      </c>
      <c r="E216" s="887" t="s">
        <v>719</v>
      </c>
      <c r="F216" s="888" t="s">
        <v>724</v>
      </c>
      <c r="G216" s="890" t="s">
        <v>2479</v>
      </c>
      <c r="H216" s="1153"/>
      <c r="I216" s="892">
        <v>1100</v>
      </c>
      <c r="J216" s="885">
        <v>240</v>
      </c>
    </row>
    <row r="217" spans="1:10" ht="15">
      <c r="A217" s="886">
        <v>32</v>
      </c>
      <c r="B217" s="887" t="s">
        <v>3644</v>
      </c>
      <c r="C217" s="888" t="s">
        <v>726</v>
      </c>
      <c r="D217" s="889" t="s">
        <v>728</v>
      </c>
      <c r="E217" s="887" t="s">
        <v>716</v>
      </c>
      <c r="F217" s="888" t="s">
        <v>719</v>
      </c>
      <c r="G217" s="890" t="s">
        <v>2480</v>
      </c>
      <c r="H217" s="1153"/>
      <c r="I217" s="892">
        <v>1100</v>
      </c>
      <c r="J217" s="885">
        <v>240</v>
      </c>
    </row>
    <row r="218" spans="1:10" ht="39" thickBot="1">
      <c r="A218" s="899">
        <v>32</v>
      </c>
      <c r="B218" s="900" t="s">
        <v>3644</v>
      </c>
      <c r="C218" s="901" t="s">
        <v>728</v>
      </c>
      <c r="D218" s="902" t="s">
        <v>728</v>
      </c>
      <c r="E218" s="900" t="s">
        <v>716</v>
      </c>
      <c r="F218" s="901" t="s">
        <v>719</v>
      </c>
      <c r="G218" s="903" t="s">
        <v>1578</v>
      </c>
      <c r="H218" s="1154"/>
      <c r="I218" s="904">
        <v>1100</v>
      </c>
      <c r="J218" s="885">
        <v>240</v>
      </c>
    </row>
    <row r="219" spans="1:10" ht="26.25" thickBot="1">
      <c r="A219" s="905">
        <v>32</v>
      </c>
      <c r="B219" s="906" t="s">
        <v>3644</v>
      </c>
      <c r="C219" s="907" t="s">
        <v>730</v>
      </c>
      <c r="D219" s="908" t="s">
        <v>728</v>
      </c>
      <c r="E219" s="906" t="s">
        <v>716</v>
      </c>
      <c r="F219" s="907" t="s">
        <v>719</v>
      </c>
      <c r="G219" s="909" t="s">
        <v>1642</v>
      </c>
      <c r="H219" s="910">
        <v>4</v>
      </c>
      <c r="I219" s="911">
        <v>1500</v>
      </c>
      <c r="J219" s="885">
        <v>350</v>
      </c>
    </row>
    <row r="220" spans="1:10" ht="51">
      <c r="A220" s="878">
        <v>32</v>
      </c>
      <c r="B220" s="879" t="s">
        <v>3644</v>
      </c>
      <c r="C220" s="880" t="s">
        <v>714</v>
      </c>
      <c r="D220" s="881" t="s">
        <v>728</v>
      </c>
      <c r="E220" s="879" t="s">
        <v>716</v>
      </c>
      <c r="F220" s="880" t="s">
        <v>728</v>
      </c>
      <c r="G220" s="882" t="s">
        <v>1643</v>
      </c>
      <c r="H220" s="1152">
        <v>4</v>
      </c>
      <c r="I220" s="884">
        <v>1500</v>
      </c>
      <c r="J220" s="885">
        <v>240</v>
      </c>
    </row>
    <row r="221" spans="1:10" ht="25.5">
      <c r="A221" s="886">
        <v>32</v>
      </c>
      <c r="B221" s="887" t="s">
        <v>3644</v>
      </c>
      <c r="C221" s="888" t="s">
        <v>734</v>
      </c>
      <c r="D221" s="889" t="s">
        <v>728</v>
      </c>
      <c r="E221" s="887" t="s">
        <v>719</v>
      </c>
      <c r="F221" s="888" t="s">
        <v>724</v>
      </c>
      <c r="G221" s="890" t="s">
        <v>1644</v>
      </c>
      <c r="H221" s="1153"/>
      <c r="I221" s="892">
        <v>1500</v>
      </c>
      <c r="J221" s="885">
        <v>240</v>
      </c>
    </row>
    <row r="222" spans="1:10" ht="39" thickBot="1">
      <c r="A222" s="899">
        <v>32</v>
      </c>
      <c r="B222" s="900" t="s">
        <v>3644</v>
      </c>
      <c r="C222" s="901" t="s">
        <v>736</v>
      </c>
      <c r="D222" s="902" t="s">
        <v>728</v>
      </c>
      <c r="E222" s="900" t="s">
        <v>716</v>
      </c>
      <c r="F222" s="901" t="s">
        <v>720</v>
      </c>
      <c r="G222" s="903" t="s">
        <v>1645</v>
      </c>
      <c r="H222" s="1154"/>
      <c r="I222" s="904">
        <v>1500</v>
      </c>
      <c r="J222" s="885">
        <v>240</v>
      </c>
    </row>
    <row r="223" spans="1:10" ht="15.75" thickBot="1">
      <c r="A223" s="905">
        <v>32</v>
      </c>
      <c r="B223" s="906" t="s">
        <v>3644</v>
      </c>
      <c r="C223" s="907" t="s">
        <v>731</v>
      </c>
      <c r="D223" s="908" t="s">
        <v>728</v>
      </c>
      <c r="E223" s="906" t="s">
        <v>716</v>
      </c>
      <c r="F223" s="907" t="s">
        <v>719</v>
      </c>
      <c r="G223" s="909" t="s">
        <v>1646</v>
      </c>
      <c r="H223" s="910">
        <v>3</v>
      </c>
      <c r="I223" s="911">
        <v>1100</v>
      </c>
      <c r="J223" s="885">
        <v>240</v>
      </c>
    </row>
    <row r="224" spans="1:10" ht="15" customHeight="1">
      <c r="A224" s="878">
        <v>32</v>
      </c>
      <c r="B224" s="879" t="s">
        <v>3644</v>
      </c>
      <c r="C224" s="880" t="s">
        <v>720</v>
      </c>
      <c r="D224" s="881" t="s">
        <v>728</v>
      </c>
      <c r="E224" s="879" t="s">
        <v>716</v>
      </c>
      <c r="F224" s="880" t="s">
        <v>722</v>
      </c>
      <c r="G224" s="882" t="s">
        <v>1647</v>
      </c>
      <c r="H224" s="1152">
        <v>4</v>
      </c>
      <c r="I224" s="884">
        <v>1500</v>
      </c>
      <c r="J224" s="885">
        <v>240</v>
      </c>
    </row>
    <row r="225" spans="1:10" ht="15.75" customHeight="1" thickBot="1">
      <c r="A225" s="899">
        <v>32</v>
      </c>
      <c r="B225" s="900" t="s">
        <v>3644</v>
      </c>
      <c r="C225" s="901" t="s">
        <v>740</v>
      </c>
      <c r="D225" s="902" t="s">
        <v>728</v>
      </c>
      <c r="E225" s="900" t="s">
        <v>716</v>
      </c>
      <c r="F225" s="901" t="s">
        <v>722</v>
      </c>
      <c r="G225" s="903" t="s">
        <v>1648</v>
      </c>
      <c r="H225" s="1154"/>
      <c r="I225" s="904">
        <v>1500</v>
      </c>
      <c r="J225" s="885">
        <v>240</v>
      </c>
    </row>
    <row r="226" spans="1:10" ht="39" thickBot="1">
      <c r="A226" s="905">
        <v>32</v>
      </c>
      <c r="B226" s="906" t="s">
        <v>3644</v>
      </c>
      <c r="C226" s="907" t="s">
        <v>1641</v>
      </c>
      <c r="D226" s="908" t="s">
        <v>728</v>
      </c>
      <c r="E226" s="906" t="s">
        <v>716</v>
      </c>
      <c r="F226" s="907" t="s">
        <v>728</v>
      </c>
      <c r="G226" s="909" t="s">
        <v>1649</v>
      </c>
      <c r="H226" s="910">
        <v>5</v>
      </c>
      <c r="I226" s="911">
        <v>2200</v>
      </c>
      <c r="J226" s="885">
        <v>350</v>
      </c>
    </row>
    <row r="227" spans="1:10" ht="15.75" thickBot="1">
      <c r="A227" s="905">
        <v>32</v>
      </c>
      <c r="B227" s="906" t="s">
        <v>3644</v>
      </c>
      <c r="C227" s="907" t="s">
        <v>175</v>
      </c>
      <c r="D227" s="908" t="s">
        <v>728</v>
      </c>
      <c r="E227" s="906" t="s">
        <v>716</v>
      </c>
      <c r="F227" s="907" t="s">
        <v>717</v>
      </c>
      <c r="G227" s="909" t="s">
        <v>1650</v>
      </c>
      <c r="H227" s="910">
        <v>4</v>
      </c>
      <c r="I227" s="911">
        <v>1500</v>
      </c>
      <c r="J227" s="885">
        <v>350</v>
      </c>
    </row>
    <row r="228" spans="1:10" ht="26.25" thickBot="1">
      <c r="A228" s="905">
        <v>32</v>
      </c>
      <c r="B228" s="906" t="s">
        <v>3644</v>
      </c>
      <c r="C228" s="907" t="s">
        <v>177</v>
      </c>
      <c r="D228" s="908" t="s">
        <v>728</v>
      </c>
      <c r="E228" s="906" t="s">
        <v>724</v>
      </c>
      <c r="F228" s="907" t="s">
        <v>719</v>
      </c>
      <c r="G228" s="909" t="s">
        <v>1651</v>
      </c>
      <c r="H228" s="910">
        <v>5</v>
      </c>
      <c r="I228" s="911">
        <v>2200</v>
      </c>
      <c r="J228" s="885">
        <v>455</v>
      </c>
    </row>
    <row r="229" spans="1:10" ht="26.25" thickBot="1">
      <c r="A229" s="905">
        <v>32</v>
      </c>
      <c r="B229" s="906" t="s">
        <v>3644</v>
      </c>
      <c r="C229" s="907" t="s">
        <v>1241</v>
      </c>
      <c r="D229" s="908" t="s">
        <v>728</v>
      </c>
      <c r="E229" s="906" t="s">
        <v>716</v>
      </c>
      <c r="F229" s="907" t="s">
        <v>724</v>
      </c>
      <c r="G229" s="909" t="s">
        <v>1019</v>
      </c>
      <c r="H229" s="910">
        <v>6</v>
      </c>
      <c r="I229" s="911">
        <v>2700</v>
      </c>
      <c r="J229" s="885">
        <v>843</v>
      </c>
    </row>
    <row r="230" spans="1:10" ht="25.5">
      <c r="A230" s="878">
        <v>32</v>
      </c>
      <c r="B230" s="879" t="s">
        <v>3644</v>
      </c>
      <c r="C230" s="880" t="s">
        <v>3644</v>
      </c>
      <c r="D230" s="881" t="s">
        <v>728</v>
      </c>
      <c r="E230" s="879" t="s">
        <v>716</v>
      </c>
      <c r="F230" s="880" t="s">
        <v>724</v>
      </c>
      <c r="G230" s="882" t="s">
        <v>1020</v>
      </c>
      <c r="H230" s="1152">
        <v>7</v>
      </c>
      <c r="I230" s="884">
        <v>4000</v>
      </c>
      <c r="J230" s="885">
        <v>843</v>
      </c>
    </row>
    <row r="231" spans="1:10" ht="39" thickBot="1">
      <c r="A231" s="899">
        <v>32</v>
      </c>
      <c r="B231" s="900" t="s">
        <v>3644</v>
      </c>
      <c r="C231" s="901" t="s">
        <v>3646</v>
      </c>
      <c r="D231" s="902" t="s">
        <v>728</v>
      </c>
      <c r="E231" s="900" t="s">
        <v>716</v>
      </c>
      <c r="F231" s="901" t="s">
        <v>716</v>
      </c>
      <c r="G231" s="903" t="s">
        <v>1021</v>
      </c>
      <c r="H231" s="1154"/>
      <c r="I231" s="904">
        <v>4000</v>
      </c>
      <c r="J231" s="885">
        <v>675</v>
      </c>
    </row>
    <row r="232" spans="1:10" ht="26.25" thickBot="1">
      <c r="A232" s="905">
        <v>32</v>
      </c>
      <c r="B232" s="906" t="s">
        <v>3644</v>
      </c>
      <c r="C232" s="907" t="s">
        <v>3648</v>
      </c>
      <c r="D232" s="908" t="s">
        <v>728</v>
      </c>
      <c r="E232" s="906" t="s">
        <v>724</v>
      </c>
      <c r="F232" s="907" t="s">
        <v>719</v>
      </c>
      <c r="G232" s="909" t="s">
        <v>1378</v>
      </c>
      <c r="H232" s="910">
        <v>5</v>
      </c>
      <c r="I232" s="911">
        <v>2200</v>
      </c>
      <c r="J232" s="885">
        <v>350</v>
      </c>
    </row>
    <row r="233" spans="1:10" ht="26.25" thickBot="1">
      <c r="A233" s="905">
        <v>32</v>
      </c>
      <c r="B233" s="906" t="s">
        <v>3644</v>
      </c>
      <c r="C233" s="907" t="s">
        <v>1379</v>
      </c>
      <c r="D233" s="908" t="s">
        <v>728</v>
      </c>
      <c r="E233" s="906" t="s">
        <v>716</v>
      </c>
      <c r="F233" s="907" t="s">
        <v>724</v>
      </c>
      <c r="G233" s="909" t="s">
        <v>1310</v>
      </c>
      <c r="H233" s="910">
        <v>6</v>
      </c>
      <c r="I233" s="911">
        <v>2700</v>
      </c>
      <c r="J233" s="885">
        <v>455</v>
      </c>
    </row>
    <row r="234" spans="1:10" ht="38.25">
      <c r="A234" s="878">
        <v>32</v>
      </c>
      <c r="B234" s="879" t="s">
        <v>3644</v>
      </c>
      <c r="C234" s="880" t="s">
        <v>1311</v>
      </c>
      <c r="D234" s="881" t="s">
        <v>728</v>
      </c>
      <c r="E234" s="879" t="s">
        <v>724</v>
      </c>
      <c r="F234" s="880" t="s">
        <v>719</v>
      </c>
      <c r="G234" s="882" t="s">
        <v>1312</v>
      </c>
      <c r="H234" s="1152">
        <v>6</v>
      </c>
      <c r="I234" s="884">
        <v>2700</v>
      </c>
      <c r="J234" s="885" t="s">
        <v>1554</v>
      </c>
    </row>
    <row r="235" spans="1:10" ht="15.75" thickBot="1">
      <c r="A235" s="899">
        <v>32</v>
      </c>
      <c r="B235" s="900" t="s">
        <v>3644</v>
      </c>
      <c r="C235" s="901" t="s">
        <v>1313</v>
      </c>
      <c r="D235" s="902"/>
      <c r="E235" s="900"/>
      <c r="F235" s="901"/>
      <c r="G235" s="903" t="s">
        <v>1314</v>
      </c>
      <c r="H235" s="1154"/>
      <c r="I235" s="904">
        <v>2700</v>
      </c>
      <c r="J235" s="885">
        <v>555</v>
      </c>
    </row>
    <row r="236" spans="1:10" ht="39" thickBot="1">
      <c r="A236" s="905">
        <v>32</v>
      </c>
      <c r="B236" s="906" t="s">
        <v>3644</v>
      </c>
      <c r="C236" s="907" t="s">
        <v>1315</v>
      </c>
      <c r="D236" s="908" t="s">
        <v>728</v>
      </c>
      <c r="E236" s="906" t="s">
        <v>716</v>
      </c>
      <c r="F236" s="907" t="s">
        <v>724</v>
      </c>
      <c r="G236" s="909" t="s">
        <v>2463</v>
      </c>
      <c r="H236" s="910">
        <v>6</v>
      </c>
      <c r="I236" s="911">
        <v>2700</v>
      </c>
      <c r="J236" s="885">
        <v>555</v>
      </c>
    </row>
    <row r="237" spans="1:10" ht="39" thickBot="1">
      <c r="A237" s="905">
        <v>32</v>
      </c>
      <c r="B237" s="906" t="s">
        <v>3644</v>
      </c>
      <c r="C237" s="906" t="s">
        <v>2464</v>
      </c>
      <c r="D237" s="908" t="s">
        <v>728</v>
      </c>
      <c r="E237" s="906" t="s">
        <v>716</v>
      </c>
      <c r="F237" s="907" t="s">
        <v>731</v>
      </c>
      <c r="G237" s="909" t="s">
        <v>2465</v>
      </c>
      <c r="H237" s="922">
        <v>5</v>
      </c>
      <c r="I237" s="911">
        <v>2200</v>
      </c>
      <c r="J237" s="885">
        <v>455</v>
      </c>
    </row>
    <row r="238" spans="1:10" ht="16.5" thickBot="1">
      <c r="A238" s="912"/>
      <c r="B238" s="870"/>
      <c r="C238" s="913"/>
      <c r="E238" s="870"/>
      <c r="F238" s="913"/>
      <c r="G238" s="436" t="s">
        <v>2466</v>
      </c>
      <c r="H238" s="870"/>
      <c r="J238" s="877"/>
    </row>
    <row r="239" spans="1:10" ht="26.25" thickBot="1">
      <c r="A239" s="905">
        <v>32</v>
      </c>
      <c r="B239" s="906" t="s">
        <v>3646</v>
      </c>
      <c r="C239" s="906" t="s">
        <v>713</v>
      </c>
      <c r="D239" s="908"/>
      <c r="E239" s="906"/>
      <c r="F239" s="907"/>
      <c r="G239" s="909" t="s">
        <v>2467</v>
      </c>
      <c r="H239" s="910">
        <v>2</v>
      </c>
      <c r="I239" s="911">
        <v>550</v>
      </c>
      <c r="J239" s="885">
        <v>180</v>
      </c>
    </row>
    <row r="240" spans="1:10" ht="19.5" customHeight="1" thickBot="1">
      <c r="A240" s="1155" t="s">
        <v>1818</v>
      </c>
      <c r="B240" s="1155"/>
      <c r="C240" s="1155"/>
      <c r="D240" s="1155"/>
      <c r="E240" s="1155"/>
      <c r="F240" s="1155"/>
      <c r="G240" s="421"/>
      <c r="H240" s="424"/>
      <c r="I240" s="420"/>
      <c r="J240" s="422"/>
    </row>
    <row r="241" spans="1:10" ht="15.75" customHeight="1" thickBot="1">
      <c r="A241" s="1156" t="s">
        <v>708</v>
      </c>
      <c r="B241" s="1157"/>
      <c r="C241" s="1158"/>
      <c r="D241" s="1159" t="s">
        <v>709</v>
      </c>
      <c r="E241" s="1157"/>
      <c r="F241" s="1158"/>
      <c r="G241" s="435" t="s">
        <v>710</v>
      </c>
      <c r="H241" s="606"/>
      <c r="I241" s="437" t="s">
        <v>711</v>
      </c>
      <c r="J241" s="955" t="s">
        <v>3700</v>
      </c>
    </row>
    <row r="242" spans="1:10" ht="51.75" thickBot="1">
      <c r="A242" s="918">
        <v>32</v>
      </c>
      <c r="B242" s="919" t="s">
        <v>3646</v>
      </c>
      <c r="C242" s="921" t="s">
        <v>716</v>
      </c>
      <c r="D242" s="920" t="s">
        <v>728</v>
      </c>
      <c r="E242" s="919" t="s">
        <v>724</v>
      </c>
      <c r="F242" s="921" t="s">
        <v>722</v>
      </c>
      <c r="G242" s="957" t="s">
        <v>2468</v>
      </c>
      <c r="H242" s="896">
        <v>3</v>
      </c>
      <c r="I242" s="958">
        <v>1100</v>
      </c>
      <c r="J242" s="885">
        <v>240</v>
      </c>
    </row>
    <row r="243" spans="1:10" ht="15.75" thickBot="1">
      <c r="A243" s="905">
        <v>32</v>
      </c>
      <c r="B243" s="906" t="s">
        <v>3646</v>
      </c>
      <c r="C243" s="907" t="s">
        <v>719</v>
      </c>
      <c r="D243" s="908" t="s">
        <v>728</v>
      </c>
      <c r="E243" s="906" t="s">
        <v>724</v>
      </c>
      <c r="F243" s="907" t="s">
        <v>724</v>
      </c>
      <c r="G243" s="909" t="s">
        <v>2469</v>
      </c>
      <c r="H243" s="910">
        <v>5</v>
      </c>
      <c r="I243" s="911">
        <v>2200</v>
      </c>
      <c r="J243" s="885">
        <v>240</v>
      </c>
    </row>
    <row r="244" spans="1:10" ht="25.5">
      <c r="A244" s="878">
        <v>32</v>
      </c>
      <c r="B244" s="879" t="s">
        <v>3646</v>
      </c>
      <c r="C244" s="880" t="s">
        <v>724</v>
      </c>
      <c r="D244" s="881" t="s">
        <v>728</v>
      </c>
      <c r="E244" s="879" t="s">
        <v>724</v>
      </c>
      <c r="F244" s="880" t="s">
        <v>719</v>
      </c>
      <c r="G244" s="882" t="s">
        <v>2470</v>
      </c>
      <c r="H244" s="1152">
        <v>3</v>
      </c>
      <c r="I244" s="884">
        <v>1100</v>
      </c>
      <c r="J244" s="885">
        <v>240</v>
      </c>
    </row>
    <row r="245" spans="1:10" ht="25.5">
      <c r="A245" s="886">
        <v>32</v>
      </c>
      <c r="B245" s="887" t="s">
        <v>3646</v>
      </c>
      <c r="C245" s="888" t="s">
        <v>717</v>
      </c>
      <c r="D245" s="912" t="s">
        <v>728</v>
      </c>
      <c r="E245" s="913" t="s">
        <v>724</v>
      </c>
      <c r="F245" s="935" t="s">
        <v>719</v>
      </c>
      <c r="G245" s="890" t="s">
        <v>2471</v>
      </c>
      <c r="H245" s="1153"/>
      <c r="I245" s="892">
        <v>1100</v>
      </c>
      <c r="J245" s="885">
        <v>240</v>
      </c>
    </row>
    <row r="246" spans="1:10" ht="26.25" thickBot="1">
      <c r="A246" s="899">
        <v>32</v>
      </c>
      <c r="B246" s="900" t="s">
        <v>3646</v>
      </c>
      <c r="C246" s="901" t="s">
        <v>722</v>
      </c>
      <c r="D246" s="902" t="s">
        <v>728</v>
      </c>
      <c r="E246" s="900" t="s">
        <v>724</v>
      </c>
      <c r="F246" s="901" t="s">
        <v>719</v>
      </c>
      <c r="G246" s="903" t="s">
        <v>2472</v>
      </c>
      <c r="H246" s="1154"/>
      <c r="I246" s="904">
        <v>1100</v>
      </c>
      <c r="J246" s="885">
        <v>240</v>
      </c>
    </row>
    <row r="247" spans="1:10" ht="51">
      <c r="A247" s="878">
        <v>32</v>
      </c>
      <c r="B247" s="879" t="s">
        <v>3646</v>
      </c>
      <c r="C247" s="880" t="s">
        <v>726</v>
      </c>
      <c r="D247" s="881" t="s">
        <v>728</v>
      </c>
      <c r="E247" s="879" t="s">
        <v>724</v>
      </c>
      <c r="F247" s="880" t="s">
        <v>719</v>
      </c>
      <c r="G247" s="882" t="s">
        <v>2473</v>
      </c>
      <c r="H247" s="1152">
        <v>5</v>
      </c>
      <c r="I247" s="884">
        <v>2200</v>
      </c>
      <c r="J247" s="885">
        <v>240</v>
      </c>
    </row>
    <row r="248" spans="1:10" ht="38.25">
      <c r="A248" s="886">
        <v>32</v>
      </c>
      <c r="B248" s="887" t="s">
        <v>3646</v>
      </c>
      <c r="C248" s="888" t="s">
        <v>728</v>
      </c>
      <c r="D248" s="889" t="s">
        <v>728</v>
      </c>
      <c r="E248" s="887" t="s">
        <v>724</v>
      </c>
      <c r="F248" s="888" t="s">
        <v>716</v>
      </c>
      <c r="G248" s="890" t="s">
        <v>2474</v>
      </c>
      <c r="H248" s="1153"/>
      <c r="I248" s="892">
        <v>2200</v>
      </c>
      <c r="J248" s="885">
        <v>240</v>
      </c>
    </row>
    <row r="249" spans="1:10" ht="51">
      <c r="A249" s="886">
        <v>32</v>
      </c>
      <c r="B249" s="887" t="s">
        <v>3646</v>
      </c>
      <c r="C249" s="888" t="s">
        <v>730</v>
      </c>
      <c r="D249" s="889" t="s">
        <v>728</v>
      </c>
      <c r="E249" s="887" t="s">
        <v>724</v>
      </c>
      <c r="F249" s="888" t="s">
        <v>724</v>
      </c>
      <c r="G249" s="890" t="s">
        <v>1582</v>
      </c>
      <c r="H249" s="1153"/>
      <c r="I249" s="892">
        <v>2200</v>
      </c>
      <c r="J249" s="885">
        <v>350</v>
      </c>
    </row>
    <row r="250" spans="1:10" ht="25.5">
      <c r="A250" s="886">
        <v>32</v>
      </c>
      <c r="B250" s="887" t="s">
        <v>3646</v>
      </c>
      <c r="C250" s="888" t="s">
        <v>714</v>
      </c>
      <c r="D250" s="889" t="s">
        <v>728</v>
      </c>
      <c r="E250" s="887" t="s">
        <v>724</v>
      </c>
      <c r="F250" s="888" t="s">
        <v>722</v>
      </c>
      <c r="G250" s="890" t="s">
        <v>1583</v>
      </c>
      <c r="H250" s="1153"/>
      <c r="I250" s="892">
        <v>2200</v>
      </c>
      <c r="J250" s="885">
        <v>240</v>
      </c>
    </row>
    <row r="251" spans="1:10" ht="26.25" thickBot="1">
      <c r="A251" s="899">
        <v>32</v>
      </c>
      <c r="B251" s="900" t="s">
        <v>3646</v>
      </c>
      <c r="C251" s="901" t="s">
        <v>734</v>
      </c>
      <c r="D251" s="902" t="s">
        <v>728</v>
      </c>
      <c r="E251" s="900" t="s">
        <v>724</v>
      </c>
      <c r="F251" s="901" t="s">
        <v>719</v>
      </c>
      <c r="G251" s="903" t="s">
        <v>853</v>
      </c>
      <c r="H251" s="1154"/>
      <c r="I251" s="904">
        <v>2200</v>
      </c>
      <c r="J251" s="885">
        <v>350</v>
      </c>
    </row>
    <row r="252" spans="1:10" ht="77.25" thickBot="1">
      <c r="A252" s="905">
        <v>32</v>
      </c>
      <c r="B252" s="906" t="s">
        <v>3646</v>
      </c>
      <c r="C252" s="907" t="s">
        <v>736</v>
      </c>
      <c r="D252" s="908" t="s">
        <v>728</v>
      </c>
      <c r="E252" s="906" t="s">
        <v>724</v>
      </c>
      <c r="F252" s="907" t="s">
        <v>724</v>
      </c>
      <c r="G252" s="909" t="s">
        <v>854</v>
      </c>
      <c r="H252" s="922">
        <v>6</v>
      </c>
      <c r="I252" s="911">
        <v>2700</v>
      </c>
      <c r="J252" s="885">
        <v>455</v>
      </c>
    </row>
    <row r="253" spans="1:10" ht="15.75" thickBot="1">
      <c r="A253" s="905">
        <v>32</v>
      </c>
      <c r="B253" s="906" t="s">
        <v>3646</v>
      </c>
      <c r="C253" s="907" t="s">
        <v>731</v>
      </c>
      <c r="D253" s="908" t="s">
        <v>728</v>
      </c>
      <c r="E253" s="906" t="s">
        <v>724</v>
      </c>
      <c r="F253" s="907" t="s">
        <v>717</v>
      </c>
      <c r="G253" s="909" t="s">
        <v>855</v>
      </c>
      <c r="H253" s="910">
        <v>4</v>
      </c>
      <c r="I253" s="911">
        <v>1500</v>
      </c>
      <c r="J253" s="885">
        <v>240</v>
      </c>
    </row>
    <row r="254" spans="1:10" ht="39" thickBot="1">
      <c r="A254" s="905">
        <v>32</v>
      </c>
      <c r="B254" s="906" t="s">
        <v>3646</v>
      </c>
      <c r="C254" s="907" t="s">
        <v>720</v>
      </c>
      <c r="D254" s="908"/>
      <c r="E254" s="906"/>
      <c r="F254" s="907"/>
      <c r="G254" s="909" t="s">
        <v>856</v>
      </c>
      <c r="H254" s="910">
        <v>7</v>
      </c>
      <c r="I254" s="911">
        <v>4000</v>
      </c>
      <c r="J254" s="885">
        <v>455</v>
      </c>
    </row>
    <row r="255" spans="1:10" ht="15.75" thickBot="1">
      <c r="A255" s="905">
        <v>32</v>
      </c>
      <c r="B255" s="906" t="s">
        <v>3646</v>
      </c>
      <c r="C255" s="907" t="s">
        <v>740</v>
      </c>
      <c r="D255" s="908" t="s">
        <v>728</v>
      </c>
      <c r="E255" s="906" t="s">
        <v>716</v>
      </c>
      <c r="F255" s="907" t="s">
        <v>728</v>
      </c>
      <c r="G255" s="909" t="s">
        <v>857</v>
      </c>
      <c r="H255" s="910">
        <v>6</v>
      </c>
      <c r="I255" s="911">
        <v>2700</v>
      </c>
      <c r="J255" s="885">
        <v>455</v>
      </c>
    </row>
    <row r="256" spans="1:10" ht="25.5">
      <c r="A256" s="878">
        <v>32</v>
      </c>
      <c r="B256" s="879" t="s">
        <v>3646</v>
      </c>
      <c r="C256" s="880" t="s">
        <v>1641</v>
      </c>
      <c r="D256" s="881" t="s">
        <v>728</v>
      </c>
      <c r="E256" s="879" t="s">
        <v>724</v>
      </c>
      <c r="F256" s="880" t="s">
        <v>724</v>
      </c>
      <c r="G256" s="882" t="s">
        <v>858</v>
      </c>
      <c r="H256" s="1152">
        <v>7</v>
      </c>
      <c r="I256" s="884">
        <v>4000</v>
      </c>
      <c r="J256" s="885">
        <v>455</v>
      </c>
    </row>
    <row r="257" spans="1:10" ht="26.25" thickBot="1">
      <c r="A257" s="899">
        <v>32</v>
      </c>
      <c r="B257" s="900" t="s">
        <v>3646</v>
      </c>
      <c r="C257" s="901" t="s">
        <v>175</v>
      </c>
      <c r="D257" s="902" t="s">
        <v>728</v>
      </c>
      <c r="E257" s="900" t="s">
        <v>724</v>
      </c>
      <c r="F257" s="901" t="s">
        <v>724</v>
      </c>
      <c r="G257" s="903" t="s">
        <v>859</v>
      </c>
      <c r="H257" s="1154"/>
      <c r="I257" s="904">
        <v>4000</v>
      </c>
      <c r="J257" s="885" t="s">
        <v>1554</v>
      </c>
    </row>
    <row r="258" spans="1:10" ht="51">
      <c r="A258" s="878">
        <v>32</v>
      </c>
      <c r="B258" s="879" t="s">
        <v>3646</v>
      </c>
      <c r="C258" s="880" t="s">
        <v>177</v>
      </c>
      <c r="D258" s="881" t="s">
        <v>728</v>
      </c>
      <c r="E258" s="879" t="s">
        <v>3646</v>
      </c>
      <c r="F258" s="880" t="s">
        <v>177</v>
      </c>
      <c r="G258" s="882" t="s">
        <v>860</v>
      </c>
      <c r="H258" s="1152">
        <v>7</v>
      </c>
      <c r="I258" s="884">
        <v>4000</v>
      </c>
      <c r="J258" s="885">
        <v>455</v>
      </c>
    </row>
    <row r="259" spans="1:10" ht="39" thickBot="1">
      <c r="A259" s="918">
        <v>32</v>
      </c>
      <c r="B259" s="919" t="s">
        <v>3646</v>
      </c>
      <c r="C259" s="919" t="s">
        <v>1241</v>
      </c>
      <c r="D259" s="902" t="s">
        <v>728</v>
      </c>
      <c r="E259" s="900" t="s">
        <v>724</v>
      </c>
      <c r="F259" s="901" t="s">
        <v>724</v>
      </c>
      <c r="G259" s="903" t="s">
        <v>861</v>
      </c>
      <c r="H259" s="1154"/>
      <c r="I259" s="904">
        <v>4000</v>
      </c>
      <c r="J259" s="885">
        <v>455</v>
      </c>
    </row>
    <row r="260" spans="1:10" ht="16.5" thickBot="1">
      <c r="A260" s="912"/>
      <c r="B260" s="870"/>
      <c r="C260" s="913"/>
      <c r="E260" s="870"/>
      <c r="F260" s="913"/>
      <c r="G260" s="436" t="s">
        <v>862</v>
      </c>
      <c r="J260" s="877"/>
    </row>
    <row r="261" spans="1:10" ht="26.25" thickBot="1">
      <c r="A261" s="905">
        <v>32</v>
      </c>
      <c r="B261" s="906" t="s">
        <v>3648</v>
      </c>
      <c r="C261" s="907" t="s">
        <v>713</v>
      </c>
      <c r="D261" s="908" t="s">
        <v>728</v>
      </c>
      <c r="E261" s="906" t="s">
        <v>719</v>
      </c>
      <c r="F261" s="907" t="s">
        <v>724</v>
      </c>
      <c r="G261" s="909" t="s">
        <v>518</v>
      </c>
      <c r="H261" s="910">
        <v>2</v>
      </c>
      <c r="I261" s="911">
        <v>550</v>
      </c>
      <c r="J261" s="885">
        <v>240</v>
      </c>
    </row>
    <row r="262" spans="1:10" ht="15" customHeight="1">
      <c r="A262" s="878">
        <v>32</v>
      </c>
      <c r="B262" s="879" t="s">
        <v>3648</v>
      </c>
      <c r="C262" s="880" t="s">
        <v>716</v>
      </c>
      <c r="D262" s="881" t="s">
        <v>728</v>
      </c>
      <c r="E262" s="879" t="s">
        <v>719</v>
      </c>
      <c r="F262" s="880" t="s">
        <v>724</v>
      </c>
      <c r="G262" s="882" t="s">
        <v>519</v>
      </c>
      <c r="H262" s="1152">
        <v>3</v>
      </c>
      <c r="I262" s="884">
        <v>1100</v>
      </c>
      <c r="J262" s="885">
        <v>240</v>
      </c>
    </row>
    <row r="263" spans="1:10" ht="15.75" thickBot="1">
      <c r="A263" s="899">
        <v>32</v>
      </c>
      <c r="B263" s="900" t="s">
        <v>3648</v>
      </c>
      <c r="C263" s="901" t="s">
        <v>719</v>
      </c>
      <c r="D263" s="902" t="s">
        <v>728</v>
      </c>
      <c r="E263" s="900" t="s">
        <v>719</v>
      </c>
      <c r="F263" s="901" t="s">
        <v>724</v>
      </c>
      <c r="G263" s="903" t="s">
        <v>520</v>
      </c>
      <c r="H263" s="1154"/>
      <c r="I263" s="904">
        <v>1100</v>
      </c>
      <c r="J263" s="885">
        <v>240</v>
      </c>
    </row>
    <row r="264" spans="1:10" ht="15" customHeight="1">
      <c r="A264" s="878">
        <v>32</v>
      </c>
      <c r="B264" s="879" t="s">
        <v>3648</v>
      </c>
      <c r="C264" s="880" t="s">
        <v>724</v>
      </c>
      <c r="D264" s="881" t="s">
        <v>728</v>
      </c>
      <c r="E264" s="879" t="s">
        <v>719</v>
      </c>
      <c r="F264" s="880" t="s">
        <v>734</v>
      </c>
      <c r="G264" s="882" t="s">
        <v>521</v>
      </c>
      <c r="H264" s="1152">
        <v>4</v>
      </c>
      <c r="I264" s="884">
        <v>1500</v>
      </c>
      <c r="J264" s="885">
        <v>240</v>
      </c>
    </row>
    <row r="265" spans="1:10" ht="15" customHeight="1">
      <c r="A265" s="886">
        <v>32</v>
      </c>
      <c r="B265" s="887" t="s">
        <v>3648</v>
      </c>
      <c r="C265" s="888" t="s">
        <v>717</v>
      </c>
      <c r="D265" s="889" t="s">
        <v>728</v>
      </c>
      <c r="E265" s="887" t="s">
        <v>719</v>
      </c>
      <c r="F265" s="888" t="s">
        <v>728</v>
      </c>
      <c r="G265" s="890" t="s">
        <v>522</v>
      </c>
      <c r="H265" s="1153"/>
      <c r="I265" s="892">
        <v>1500</v>
      </c>
      <c r="J265" s="885">
        <v>240</v>
      </c>
    </row>
    <row r="266" spans="1:10" ht="25.5">
      <c r="A266" s="886">
        <v>32</v>
      </c>
      <c r="B266" s="887" t="s">
        <v>3648</v>
      </c>
      <c r="C266" s="888" t="s">
        <v>722</v>
      </c>
      <c r="D266" s="889" t="s">
        <v>728</v>
      </c>
      <c r="E266" s="887" t="s">
        <v>719</v>
      </c>
      <c r="F266" s="888" t="s">
        <v>734</v>
      </c>
      <c r="G266" s="890" t="s">
        <v>523</v>
      </c>
      <c r="H266" s="1153"/>
      <c r="I266" s="892">
        <v>1500</v>
      </c>
      <c r="J266" s="885">
        <v>240</v>
      </c>
    </row>
    <row r="267" spans="1:10" ht="26.25" thickBot="1">
      <c r="A267" s="918">
        <v>32</v>
      </c>
      <c r="B267" s="919" t="s">
        <v>3648</v>
      </c>
      <c r="C267" s="919" t="s">
        <v>726</v>
      </c>
      <c r="D267" s="902" t="s">
        <v>728</v>
      </c>
      <c r="E267" s="900" t="s">
        <v>719</v>
      </c>
      <c r="F267" s="901" t="s">
        <v>713</v>
      </c>
      <c r="G267" s="903" t="s">
        <v>524</v>
      </c>
      <c r="H267" s="1154"/>
      <c r="I267" s="904">
        <v>1500</v>
      </c>
      <c r="J267" s="885">
        <v>350</v>
      </c>
    </row>
    <row r="268" spans="1:10" ht="16.5" thickBot="1">
      <c r="A268" s="912"/>
      <c r="B268" s="870"/>
      <c r="C268" s="913"/>
      <c r="E268" s="870"/>
      <c r="F268" s="913"/>
      <c r="G268" s="436" t="s">
        <v>525</v>
      </c>
      <c r="J268" s="877"/>
    </row>
    <row r="269" spans="1:10" ht="26.25" thickBot="1">
      <c r="A269" s="905">
        <v>32</v>
      </c>
      <c r="B269" s="906" t="s">
        <v>1379</v>
      </c>
      <c r="C269" s="907" t="s">
        <v>713</v>
      </c>
      <c r="D269" s="908" t="s">
        <v>728</v>
      </c>
      <c r="E269" s="906" t="s">
        <v>717</v>
      </c>
      <c r="F269" s="907" t="s">
        <v>1379</v>
      </c>
      <c r="G269" s="909" t="s">
        <v>526</v>
      </c>
      <c r="H269" s="910">
        <v>2</v>
      </c>
      <c r="I269" s="911">
        <v>550</v>
      </c>
      <c r="J269" s="885">
        <v>180</v>
      </c>
    </row>
    <row r="270" spans="1:10" ht="15.75" thickBot="1">
      <c r="A270" s="905">
        <v>32</v>
      </c>
      <c r="B270" s="906" t="s">
        <v>1379</v>
      </c>
      <c r="C270" s="907" t="s">
        <v>716</v>
      </c>
      <c r="D270" s="908" t="s">
        <v>728</v>
      </c>
      <c r="E270" s="906" t="s">
        <v>717</v>
      </c>
      <c r="F270" s="907" t="s">
        <v>1311</v>
      </c>
      <c r="G270" s="909" t="s">
        <v>527</v>
      </c>
      <c r="H270" s="910">
        <v>3</v>
      </c>
      <c r="I270" s="911">
        <v>1100</v>
      </c>
      <c r="J270" s="885">
        <v>240</v>
      </c>
    </row>
    <row r="271" spans="1:10" ht="15.75" thickBot="1">
      <c r="A271" s="905">
        <v>32</v>
      </c>
      <c r="B271" s="906" t="s">
        <v>1379</v>
      </c>
      <c r="C271" s="906" t="s">
        <v>719</v>
      </c>
      <c r="D271" s="908" t="s">
        <v>728</v>
      </c>
      <c r="E271" s="906" t="s">
        <v>717</v>
      </c>
      <c r="F271" s="907" t="s">
        <v>3646</v>
      </c>
      <c r="G271" s="909" t="s">
        <v>528</v>
      </c>
      <c r="H271" s="910">
        <v>4</v>
      </c>
      <c r="I271" s="911">
        <v>1500</v>
      </c>
      <c r="J271" s="885">
        <v>240</v>
      </c>
    </row>
    <row r="272" spans="1:10" ht="19.5" customHeight="1" thickBot="1">
      <c r="A272" s="1155" t="s">
        <v>1818</v>
      </c>
      <c r="B272" s="1155"/>
      <c r="C272" s="1155"/>
      <c r="D272" s="1155"/>
      <c r="E272" s="1155"/>
      <c r="F272" s="1155"/>
      <c r="G272" s="421"/>
      <c r="H272" s="424"/>
      <c r="I272" s="420"/>
      <c r="J272" s="422"/>
    </row>
    <row r="273" spans="1:10" ht="15.75" customHeight="1" thickBot="1">
      <c r="A273" s="1156" t="s">
        <v>708</v>
      </c>
      <c r="B273" s="1157"/>
      <c r="C273" s="1158"/>
      <c r="D273" s="1159" t="s">
        <v>709</v>
      </c>
      <c r="E273" s="1157"/>
      <c r="F273" s="1158"/>
      <c r="G273" s="435" t="s">
        <v>710</v>
      </c>
      <c r="H273" s="435"/>
      <c r="I273" s="437" t="s">
        <v>711</v>
      </c>
      <c r="J273" s="955" t="s">
        <v>3700</v>
      </c>
    </row>
    <row r="274" spans="1:10" ht="15" customHeight="1">
      <c r="A274" s="924">
        <v>32</v>
      </c>
      <c r="B274" s="925" t="s">
        <v>1379</v>
      </c>
      <c r="C274" s="926" t="s">
        <v>724</v>
      </c>
      <c r="D274" s="927" t="s">
        <v>728</v>
      </c>
      <c r="E274" s="925" t="s">
        <v>717</v>
      </c>
      <c r="F274" s="926" t="s">
        <v>1311</v>
      </c>
      <c r="G274" s="928" t="s">
        <v>529</v>
      </c>
      <c r="H274" s="1153">
        <v>4</v>
      </c>
      <c r="I274" s="929">
        <v>1500</v>
      </c>
      <c r="J274" s="885">
        <v>240</v>
      </c>
    </row>
    <row r="275" spans="1:10" ht="25.5">
      <c r="A275" s="886">
        <v>32</v>
      </c>
      <c r="B275" s="887" t="s">
        <v>1379</v>
      </c>
      <c r="C275" s="888" t="s">
        <v>717</v>
      </c>
      <c r="D275" s="889" t="s">
        <v>728</v>
      </c>
      <c r="E275" s="887" t="s">
        <v>717</v>
      </c>
      <c r="F275" s="888" t="s">
        <v>3644</v>
      </c>
      <c r="G275" s="890" t="s">
        <v>1498</v>
      </c>
      <c r="H275" s="1153"/>
      <c r="I275" s="892">
        <v>1500</v>
      </c>
      <c r="J275" s="885">
        <v>240</v>
      </c>
    </row>
    <row r="276" spans="1:10" ht="26.25" thickBot="1">
      <c r="A276" s="899">
        <v>32</v>
      </c>
      <c r="B276" s="900" t="s">
        <v>1379</v>
      </c>
      <c r="C276" s="901" t="s">
        <v>722</v>
      </c>
      <c r="D276" s="902" t="s">
        <v>728</v>
      </c>
      <c r="E276" s="900" t="s">
        <v>717</v>
      </c>
      <c r="F276" s="901" t="s">
        <v>1241</v>
      </c>
      <c r="G276" s="903" t="s">
        <v>1499</v>
      </c>
      <c r="H276" s="1154"/>
      <c r="I276" s="904">
        <v>1500</v>
      </c>
      <c r="J276" s="885">
        <v>240</v>
      </c>
    </row>
    <row r="277" spans="1:10" ht="26.25" thickBot="1">
      <c r="A277" s="905">
        <v>32</v>
      </c>
      <c r="B277" s="906" t="s">
        <v>1379</v>
      </c>
      <c r="C277" s="907" t="s">
        <v>726</v>
      </c>
      <c r="D277" s="908" t="s">
        <v>728</v>
      </c>
      <c r="E277" s="906" t="s">
        <v>717</v>
      </c>
      <c r="F277" s="907" t="s">
        <v>724</v>
      </c>
      <c r="G277" s="909" t="s">
        <v>1500</v>
      </c>
      <c r="H277" s="910">
        <v>5</v>
      </c>
      <c r="I277" s="911">
        <v>2200</v>
      </c>
      <c r="J277" s="885">
        <v>350</v>
      </c>
    </row>
    <row r="278" spans="1:10" ht="39" thickBot="1">
      <c r="A278" s="905">
        <v>32</v>
      </c>
      <c r="B278" s="906" t="s">
        <v>1379</v>
      </c>
      <c r="C278" s="907" t="s">
        <v>728</v>
      </c>
      <c r="D278" s="908" t="s">
        <v>728</v>
      </c>
      <c r="E278" s="906" t="s">
        <v>717</v>
      </c>
      <c r="F278" s="907" t="s">
        <v>716</v>
      </c>
      <c r="G278" s="909" t="s">
        <v>1501</v>
      </c>
      <c r="H278" s="910">
        <v>7</v>
      </c>
      <c r="I278" s="911">
        <v>4000</v>
      </c>
      <c r="J278" s="885">
        <v>455</v>
      </c>
    </row>
    <row r="279" spans="1:10" ht="38.25">
      <c r="A279" s="878">
        <v>32</v>
      </c>
      <c r="B279" s="879" t="s">
        <v>1379</v>
      </c>
      <c r="C279" s="880" t="s">
        <v>730</v>
      </c>
      <c r="D279" s="881" t="s">
        <v>728</v>
      </c>
      <c r="E279" s="879" t="s">
        <v>717</v>
      </c>
      <c r="F279" s="880" t="s">
        <v>722</v>
      </c>
      <c r="G279" s="882" t="s">
        <v>1502</v>
      </c>
      <c r="H279" s="1152">
        <v>6</v>
      </c>
      <c r="I279" s="884">
        <v>2700</v>
      </c>
      <c r="J279" s="885">
        <v>455</v>
      </c>
    </row>
    <row r="280" spans="1:10" ht="25.5">
      <c r="A280" s="886">
        <v>32</v>
      </c>
      <c r="B280" s="887" t="s">
        <v>1379</v>
      </c>
      <c r="C280" s="888" t="s">
        <v>714</v>
      </c>
      <c r="D280" s="889" t="s">
        <v>728</v>
      </c>
      <c r="E280" s="887" t="s">
        <v>717</v>
      </c>
      <c r="F280" s="888" t="s">
        <v>1641</v>
      </c>
      <c r="G280" s="890" t="s">
        <v>1503</v>
      </c>
      <c r="H280" s="1153"/>
      <c r="I280" s="892">
        <v>2700</v>
      </c>
      <c r="J280" s="885">
        <v>350</v>
      </c>
    </row>
    <row r="281" spans="1:10" ht="98.25" customHeight="1" thickBot="1">
      <c r="A281" s="899">
        <v>32</v>
      </c>
      <c r="B281" s="900" t="s">
        <v>1379</v>
      </c>
      <c r="C281" s="901" t="s">
        <v>734</v>
      </c>
      <c r="D281" s="902" t="s">
        <v>728</v>
      </c>
      <c r="E281" s="900" t="s">
        <v>717</v>
      </c>
      <c r="F281" s="901" t="s">
        <v>1641</v>
      </c>
      <c r="G281" s="903" t="s">
        <v>1007</v>
      </c>
      <c r="H281" s="1154"/>
      <c r="I281" s="904">
        <v>2700</v>
      </c>
      <c r="J281" s="885">
        <v>555</v>
      </c>
    </row>
    <row r="282" spans="1:10" ht="94.5" customHeight="1" thickBot="1">
      <c r="A282" s="905">
        <v>32</v>
      </c>
      <c r="B282" s="906" t="s">
        <v>1379</v>
      </c>
      <c r="C282" s="907" t="s">
        <v>736</v>
      </c>
      <c r="D282" s="908" t="s">
        <v>728</v>
      </c>
      <c r="E282" s="906" t="s">
        <v>717</v>
      </c>
      <c r="F282" s="907" t="s">
        <v>1641</v>
      </c>
      <c r="G282" s="909" t="s">
        <v>1008</v>
      </c>
      <c r="H282" s="910">
        <v>7</v>
      </c>
      <c r="I282" s="911">
        <v>4000</v>
      </c>
      <c r="J282" s="885">
        <v>555</v>
      </c>
    </row>
    <row r="283" spans="1:10" ht="26.25" thickBot="1">
      <c r="A283" s="905">
        <v>32</v>
      </c>
      <c r="B283" s="906" t="s">
        <v>1379</v>
      </c>
      <c r="C283" s="907" t="s">
        <v>731</v>
      </c>
      <c r="D283" s="908" t="s">
        <v>728</v>
      </c>
      <c r="E283" s="906" t="s">
        <v>717</v>
      </c>
      <c r="F283" s="907" t="s">
        <v>730</v>
      </c>
      <c r="G283" s="909" t="s">
        <v>1009</v>
      </c>
      <c r="H283" s="910">
        <v>6</v>
      </c>
      <c r="I283" s="911">
        <v>2700</v>
      </c>
      <c r="J283" s="885">
        <v>350</v>
      </c>
    </row>
    <row r="284" spans="1:10" ht="25.5">
      <c r="A284" s="878">
        <v>32</v>
      </c>
      <c r="B284" s="879" t="s">
        <v>1379</v>
      </c>
      <c r="C284" s="880" t="s">
        <v>720</v>
      </c>
      <c r="D284" s="881" t="s">
        <v>728</v>
      </c>
      <c r="E284" s="879" t="s">
        <v>717</v>
      </c>
      <c r="F284" s="880" t="s">
        <v>720</v>
      </c>
      <c r="G284" s="882" t="s">
        <v>1010</v>
      </c>
      <c r="H284" s="1152">
        <v>7</v>
      </c>
      <c r="I284" s="884">
        <v>4000</v>
      </c>
      <c r="J284" s="885">
        <v>675</v>
      </c>
    </row>
    <row r="285" spans="1:10" ht="26.25" thickBot="1">
      <c r="A285" s="918">
        <v>32</v>
      </c>
      <c r="B285" s="919" t="s">
        <v>1379</v>
      </c>
      <c r="C285" s="919" t="s">
        <v>740</v>
      </c>
      <c r="D285" s="920" t="s">
        <v>728</v>
      </c>
      <c r="E285" s="919" t="s">
        <v>717</v>
      </c>
      <c r="F285" s="921" t="s">
        <v>740</v>
      </c>
      <c r="G285" s="903" t="s">
        <v>1011</v>
      </c>
      <c r="H285" s="1154"/>
      <c r="I285" s="904">
        <v>4000</v>
      </c>
      <c r="J285" s="885">
        <v>675</v>
      </c>
    </row>
    <row r="286" spans="1:10" ht="15.75" thickBot="1">
      <c r="A286" s="912"/>
      <c r="B286" s="870"/>
      <c r="C286" s="913"/>
      <c r="E286" s="913"/>
      <c r="F286" s="913"/>
      <c r="G286" s="914" t="s">
        <v>1012</v>
      </c>
      <c r="J286" s="877"/>
    </row>
    <row r="287" spans="1:10" ht="42" customHeight="1">
      <c r="A287" s="878">
        <v>32</v>
      </c>
      <c r="B287" s="879" t="s">
        <v>1311</v>
      </c>
      <c r="C287" s="880" t="s">
        <v>713</v>
      </c>
      <c r="D287" s="881" t="s">
        <v>728</v>
      </c>
      <c r="E287" s="879" t="s">
        <v>722</v>
      </c>
      <c r="F287" s="880" t="s">
        <v>740</v>
      </c>
      <c r="G287" s="882" t="s">
        <v>774</v>
      </c>
      <c r="H287" s="1152">
        <v>1</v>
      </c>
      <c r="I287" s="884">
        <v>225</v>
      </c>
      <c r="J287" s="885">
        <v>120</v>
      </c>
    </row>
    <row r="288" spans="1:10" ht="39" customHeight="1" thickBot="1">
      <c r="A288" s="899">
        <v>32</v>
      </c>
      <c r="B288" s="900" t="s">
        <v>1311</v>
      </c>
      <c r="C288" s="901" t="s">
        <v>716</v>
      </c>
      <c r="D288" s="902" t="s">
        <v>728</v>
      </c>
      <c r="E288" s="900" t="s">
        <v>722</v>
      </c>
      <c r="F288" s="901" t="s">
        <v>1641</v>
      </c>
      <c r="G288" s="903" t="s">
        <v>775</v>
      </c>
      <c r="H288" s="1154"/>
      <c r="I288" s="904">
        <v>225</v>
      </c>
      <c r="J288" s="885">
        <v>120</v>
      </c>
    </row>
    <row r="289" spans="1:10" ht="42.75" customHeight="1" thickBot="1">
      <c r="A289" s="905">
        <v>32</v>
      </c>
      <c r="B289" s="906" t="s">
        <v>1311</v>
      </c>
      <c r="C289" s="907" t="s">
        <v>719</v>
      </c>
      <c r="D289" s="908" t="s">
        <v>728</v>
      </c>
      <c r="E289" s="906" t="s">
        <v>717</v>
      </c>
      <c r="F289" s="907" t="s">
        <v>1313</v>
      </c>
      <c r="G289" s="909" t="s">
        <v>776</v>
      </c>
      <c r="H289" s="910">
        <v>2</v>
      </c>
      <c r="I289" s="911">
        <v>550</v>
      </c>
      <c r="J289" s="885">
        <v>120</v>
      </c>
    </row>
    <row r="290" spans="1:10" ht="15" customHeight="1">
      <c r="A290" s="878">
        <v>32</v>
      </c>
      <c r="B290" s="879" t="s">
        <v>1311</v>
      </c>
      <c r="C290" s="880" t="s">
        <v>724</v>
      </c>
      <c r="D290" s="881"/>
      <c r="E290" s="879"/>
      <c r="F290" s="880"/>
      <c r="G290" s="882"/>
      <c r="H290" s="1152">
        <v>2</v>
      </c>
      <c r="I290" s="884"/>
      <c r="J290" s="885"/>
    </row>
    <row r="291" spans="1:10" ht="15" customHeight="1">
      <c r="A291" s="886">
        <v>32</v>
      </c>
      <c r="B291" s="887" t="s">
        <v>1311</v>
      </c>
      <c r="C291" s="888" t="s">
        <v>717</v>
      </c>
      <c r="D291" s="889" t="s">
        <v>728</v>
      </c>
      <c r="E291" s="887" t="s">
        <v>722</v>
      </c>
      <c r="F291" s="888" t="s">
        <v>717</v>
      </c>
      <c r="G291" s="890" t="s">
        <v>777</v>
      </c>
      <c r="H291" s="1153"/>
      <c r="I291" s="892">
        <v>550</v>
      </c>
      <c r="J291" s="885">
        <v>180</v>
      </c>
    </row>
    <row r="292" spans="1:10" ht="15">
      <c r="A292" s="886">
        <v>32</v>
      </c>
      <c r="B292" s="887" t="s">
        <v>1311</v>
      </c>
      <c r="C292" s="888" t="s">
        <v>722</v>
      </c>
      <c r="D292" s="889" t="s">
        <v>728</v>
      </c>
      <c r="E292" s="887" t="s">
        <v>722</v>
      </c>
      <c r="F292" s="888" t="s">
        <v>722</v>
      </c>
      <c r="G292" s="890" t="s">
        <v>778</v>
      </c>
      <c r="H292" s="1153"/>
      <c r="I292" s="892">
        <v>550</v>
      </c>
      <c r="J292" s="885">
        <v>180</v>
      </c>
    </row>
    <row r="293" spans="1:10" ht="36" customHeight="1" thickBot="1">
      <c r="A293" s="899">
        <v>32</v>
      </c>
      <c r="B293" s="900" t="s">
        <v>1311</v>
      </c>
      <c r="C293" s="901" t="s">
        <v>726</v>
      </c>
      <c r="D293" s="902" t="s">
        <v>728</v>
      </c>
      <c r="E293" s="900" t="s">
        <v>722</v>
      </c>
      <c r="F293" s="901" t="s">
        <v>736</v>
      </c>
      <c r="G293" s="903" t="s">
        <v>779</v>
      </c>
      <c r="H293" s="1154"/>
      <c r="I293" s="904">
        <v>550</v>
      </c>
      <c r="J293" s="885">
        <v>120</v>
      </c>
    </row>
    <row r="294" spans="1:10" ht="15.75" thickBot="1">
      <c r="A294" s="905">
        <v>32</v>
      </c>
      <c r="B294" s="906" t="s">
        <v>1311</v>
      </c>
      <c r="C294" s="907" t="s">
        <v>728</v>
      </c>
      <c r="D294" s="908" t="s">
        <v>728</v>
      </c>
      <c r="E294" s="906" t="s">
        <v>722</v>
      </c>
      <c r="F294" s="907" t="s">
        <v>720</v>
      </c>
      <c r="G294" s="909" t="s">
        <v>780</v>
      </c>
      <c r="H294" s="910">
        <v>1</v>
      </c>
      <c r="I294" s="911">
        <v>225</v>
      </c>
      <c r="J294" s="885">
        <v>120</v>
      </c>
    </row>
    <row r="295" spans="1:10" ht="72" customHeight="1">
      <c r="A295" s="878">
        <v>32</v>
      </c>
      <c r="B295" s="879" t="s">
        <v>1311</v>
      </c>
      <c r="C295" s="880" t="s">
        <v>730</v>
      </c>
      <c r="D295" s="881" t="s">
        <v>728</v>
      </c>
      <c r="E295" s="879" t="s">
        <v>722</v>
      </c>
      <c r="F295" s="880" t="s">
        <v>728</v>
      </c>
      <c r="G295" s="882" t="s">
        <v>834</v>
      </c>
      <c r="H295" s="1152">
        <v>2</v>
      </c>
      <c r="I295" s="884">
        <v>550</v>
      </c>
      <c r="J295" s="885">
        <v>180</v>
      </c>
    </row>
    <row r="296" spans="1:10" ht="87.75" customHeight="1" thickBot="1">
      <c r="A296" s="899">
        <v>32</v>
      </c>
      <c r="B296" s="900" t="s">
        <v>1311</v>
      </c>
      <c r="C296" s="901" t="s">
        <v>714</v>
      </c>
      <c r="D296" s="902" t="s">
        <v>728</v>
      </c>
      <c r="E296" s="900" t="s">
        <v>722</v>
      </c>
      <c r="F296" s="901" t="s">
        <v>728</v>
      </c>
      <c r="G296" s="903" t="s">
        <v>835</v>
      </c>
      <c r="H296" s="1154"/>
      <c r="I296" s="904">
        <v>550</v>
      </c>
      <c r="J296" s="885">
        <v>180</v>
      </c>
    </row>
    <row r="297" spans="1:10" ht="45" customHeight="1">
      <c r="A297" s="878">
        <v>32</v>
      </c>
      <c r="B297" s="879" t="s">
        <v>1311</v>
      </c>
      <c r="C297" s="880" t="s">
        <v>734</v>
      </c>
      <c r="D297" s="881" t="s">
        <v>728</v>
      </c>
      <c r="E297" s="879" t="s">
        <v>722</v>
      </c>
      <c r="F297" s="880" t="s">
        <v>716</v>
      </c>
      <c r="G297" s="882" t="s">
        <v>836</v>
      </c>
      <c r="H297" s="1152">
        <v>3</v>
      </c>
      <c r="I297" s="884">
        <v>1100</v>
      </c>
      <c r="J297" s="885">
        <v>240</v>
      </c>
    </row>
    <row r="298" spans="1:10" ht="115.5" customHeight="1">
      <c r="A298" s="886">
        <v>32</v>
      </c>
      <c r="B298" s="887" t="s">
        <v>1311</v>
      </c>
      <c r="C298" s="888" t="s">
        <v>736</v>
      </c>
      <c r="D298" s="889" t="s">
        <v>728</v>
      </c>
      <c r="E298" s="887" t="s">
        <v>717</v>
      </c>
      <c r="F298" s="888" t="s">
        <v>175</v>
      </c>
      <c r="G298" s="890" t="s">
        <v>837</v>
      </c>
      <c r="H298" s="1153"/>
      <c r="I298" s="892">
        <v>1100</v>
      </c>
      <c r="J298" s="885">
        <v>240</v>
      </c>
    </row>
    <row r="299" spans="1:10" ht="15.75" customHeight="1" thickBot="1">
      <c r="A299" s="899">
        <v>32</v>
      </c>
      <c r="B299" s="900" t="s">
        <v>1311</v>
      </c>
      <c r="C299" s="901" t="s">
        <v>731</v>
      </c>
      <c r="D299" s="902"/>
      <c r="E299" s="900"/>
      <c r="F299" s="901"/>
      <c r="G299" s="903"/>
      <c r="H299" s="1154"/>
      <c r="I299" s="904"/>
      <c r="J299" s="936"/>
    </row>
    <row r="300" spans="1:10" ht="26.25" thickBot="1">
      <c r="A300" s="905">
        <v>32</v>
      </c>
      <c r="B300" s="906" t="s">
        <v>1311</v>
      </c>
      <c r="C300" s="907" t="s">
        <v>720</v>
      </c>
      <c r="D300" s="908" t="s">
        <v>728</v>
      </c>
      <c r="E300" s="906" t="s">
        <v>722</v>
      </c>
      <c r="F300" s="907" t="s">
        <v>713</v>
      </c>
      <c r="G300" s="909" t="s">
        <v>838</v>
      </c>
      <c r="H300" s="910">
        <v>4</v>
      </c>
      <c r="I300" s="911">
        <v>1500</v>
      </c>
      <c r="J300" s="885">
        <v>240</v>
      </c>
    </row>
    <row r="301" spans="1:10" ht="15.75" thickBot="1">
      <c r="A301" s="905">
        <v>32</v>
      </c>
      <c r="B301" s="906" t="s">
        <v>1311</v>
      </c>
      <c r="C301" s="907" t="s">
        <v>740</v>
      </c>
      <c r="D301" s="908" t="s">
        <v>728</v>
      </c>
      <c r="E301" s="906" t="s">
        <v>722</v>
      </c>
      <c r="F301" s="907" t="s">
        <v>713</v>
      </c>
      <c r="G301" s="909" t="s">
        <v>839</v>
      </c>
      <c r="H301" s="910">
        <v>2</v>
      </c>
      <c r="I301" s="911">
        <v>550</v>
      </c>
      <c r="J301" s="885">
        <v>120</v>
      </c>
    </row>
    <row r="302" spans="2:8" ht="15">
      <c r="B302" s="913"/>
      <c r="C302" s="913"/>
      <c r="E302" s="913"/>
      <c r="F302" s="913"/>
      <c r="G302" s="184"/>
      <c r="H302" s="870"/>
    </row>
    <row r="303" spans="1:10" ht="19.5" customHeight="1" thickBot="1">
      <c r="A303" s="1160" t="s">
        <v>1818</v>
      </c>
      <c r="B303" s="1160"/>
      <c r="C303" s="1160"/>
      <c r="D303" s="1160"/>
      <c r="E303" s="1160"/>
      <c r="F303" s="1160"/>
      <c r="G303" s="421"/>
      <c r="H303" s="424"/>
      <c r="I303" s="420"/>
      <c r="J303" s="422"/>
    </row>
    <row r="304" spans="1:10" ht="15.75" customHeight="1" thickBot="1">
      <c r="A304" s="1156" t="s">
        <v>708</v>
      </c>
      <c r="B304" s="1157"/>
      <c r="C304" s="1158"/>
      <c r="D304" s="1159" t="s">
        <v>709</v>
      </c>
      <c r="E304" s="1157"/>
      <c r="F304" s="1158"/>
      <c r="G304" s="435" t="s">
        <v>710</v>
      </c>
      <c r="H304" s="435"/>
      <c r="I304" s="437" t="s">
        <v>711</v>
      </c>
      <c r="J304" s="955" t="s">
        <v>3700</v>
      </c>
    </row>
    <row r="305" spans="1:10" ht="39" thickBot="1">
      <c r="A305" s="918">
        <v>32</v>
      </c>
      <c r="B305" s="919" t="s">
        <v>1311</v>
      </c>
      <c r="C305" s="921" t="s">
        <v>1641</v>
      </c>
      <c r="D305" s="920"/>
      <c r="E305" s="919"/>
      <c r="F305" s="921"/>
      <c r="G305" s="957" t="s">
        <v>840</v>
      </c>
      <c r="H305" s="896">
        <v>3</v>
      </c>
      <c r="I305" s="958">
        <v>1100</v>
      </c>
      <c r="J305" s="885">
        <v>180</v>
      </c>
    </row>
    <row r="306" spans="1:10" ht="26.25" thickBot="1">
      <c r="A306" s="905">
        <v>32</v>
      </c>
      <c r="B306" s="906" t="s">
        <v>1311</v>
      </c>
      <c r="C306" s="907" t="s">
        <v>175</v>
      </c>
      <c r="D306" s="908" t="s">
        <v>731</v>
      </c>
      <c r="E306" s="906" t="s">
        <v>713</v>
      </c>
      <c r="F306" s="907" t="s">
        <v>713</v>
      </c>
      <c r="G306" s="909" t="s">
        <v>841</v>
      </c>
      <c r="H306" s="910">
        <v>2</v>
      </c>
      <c r="I306" s="911">
        <v>550</v>
      </c>
      <c r="J306" s="885">
        <v>240</v>
      </c>
    </row>
    <row r="307" spans="1:10" ht="15.75" thickBot="1">
      <c r="A307" s="905">
        <v>32</v>
      </c>
      <c r="B307" s="906" t="s">
        <v>1311</v>
      </c>
      <c r="C307" s="907" t="s">
        <v>177</v>
      </c>
      <c r="D307" s="908" t="s">
        <v>728</v>
      </c>
      <c r="E307" s="906" t="s">
        <v>722</v>
      </c>
      <c r="F307" s="907" t="s">
        <v>719</v>
      </c>
      <c r="G307" s="909" t="s">
        <v>842</v>
      </c>
      <c r="H307" s="910">
        <v>4</v>
      </c>
      <c r="I307" s="911">
        <v>1500</v>
      </c>
      <c r="J307" s="885">
        <v>240</v>
      </c>
    </row>
    <row r="308" spans="1:10" ht="38.25">
      <c r="A308" s="878">
        <v>32</v>
      </c>
      <c r="B308" s="879" t="s">
        <v>1311</v>
      </c>
      <c r="C308" s="880" t="s">
        <v>1241</v>
      </c>
      <c r="D308" s="881" t="s">
        <v>728</v>
      </c>
      <c r="E308" s="879" t="s">
        <v>717</v>
      </c>
      <c r="F308" s="880" t="s">
        <v>175</v>
      </c>
      <c r="G308" s="882" t="s">
        <v>953</v>
      </c>
      <c r="H308" s="1152">
        <v>7</v>
      </c>
      <c r="I308" s="884">
        <v>4000</v>
      </c>
      <c r="J308" s="885">
        <v>675</v>
      </c>
    </row>
    <row r="309" spans="1:10" ht="25.5">
      <c r="A309" s="886">
        <v>32</v>
      </c>
      <c r="B309" s="887" t="s">
        <v>1311</v>
      </c>
      <c r="C309" s="888" t="s">
        <v>3644</v>
      </c>
      <c r="D309" s="889" t="s">
        <v>728</v>
      </c>
      <c r="E309" s="887" t="s">
        <v>717</v>
      </c>
      <c r="F309" s="888" t="s">
        <v>1641</v>
      </c>
      <c r="G309" s="890" t="s">
        <v>954</v>
      </c>
      <c r="H309" s="1153"/>
      <c r="I309" s="892">
        <v>4000</v>
      </c>
      <c r="J309" s="885">
        <v>675</v>
      </c>
    </row>
    <row r="310" spans="1:10" ht="76.5">
      <c r="A310" s="886">
        <v>32</v>
      </c>
      <c r="B310" s="887" t="s">
        <v>1311</v>
      </c>
      <c r="C310" s="888" t="s">
        <v>3646</v>
      </c>
      <c r="D310" s="889" t="s">
        <v>728</v>
      </c>
      <c r="E310" s="887" t="s">
        <v>717</v>
      </c>
      <c r="F310" s="888" t="s">
        <v>175</v>
      </c>
      <c r="G310" s="890" t="s">
        <v>955</v>
      </c>
      <c r="H310" s="1153"/>
      <c r="I310" s="892">
        <v>4000</v>
      </c>
      <c r="J310" s="885">
        <v>555</v>
      </c>
    </row>
    <row r="311" spans="1:10" ht="51">
      <c r="A311" s="886">
        <v>32</v>
      </c>
      <c r="B311" s="887" t="s">
        <v>1311</v>
      </c>
      <c r="C311" s="888" t="s">
        <v>3648</v>
      </c>
      <c r="D311" s="889"/>
      <c r="E311" s="887"/>
      <c r="F311" s="888"/>
      <c r="G311" s="890" t="s">
        <v>2439</v>
      </c>
      <c r="H311" s="1153"/>
      <c r="I311" s="892">
        <v>4000</v>
      </c>
      <c r="J311" s="898" t="s">
        <v>1554</v>
      </c>
    </row>
    <row r="312" spans="1:10" ht="26.25" thickBot="1">
      <c r="A312" s="918">
        <v>32</v>
      </c>
      <c r="B312" s="919" t="s">
        <v>1311</v>
      </c>
      <c r="C312" s="919" t="s">
        <v>1379</v>
      </c>
      <c r="D312" s="902" t="s">
        <v>728</v>
      </c>
      <c r="E312" s="900" t="s">
        <v>717</v>
      </c>
      <c r="F312" s="901" t="s">
        <v>175</v>
      </c>
      <c r="G312" s="903" t="s">
        <v>2440</v>
      </c>
      <c r="H312" s="1154"/>
      <c r="I312" s="904">
        <v>4000</v>
      </c>
      <c r="J312" s="885">
        <v>555</v>
      </c>
    </row>
    <row r="313" spans="1:10" ht="16.5" thickBot="1">
      <c r="A313" s="912"/>
      <c r="B313" s="870"/>
      <c r="C313" s="913"/>
      <c r="E313" s="870"/>
      <c r="F313" s="913"/>
      <c r="G313" s="436" t="s">
        <v>2441</v>
      </c>
      <c r="J313" s="877"/>
    </row>
    <row r="314" spans="1:10" ht="15.75" thickBot="1">
      <c r="A314" s="905">
        <v>32</v>
      </c>
      <c r="B314" s="906" t="s">
        <v>1313</v>
      </c>
      <c r="C314" s="907" t="s">
        <v>713</v>
      </c>
      <c r="D314" s="908" t="s">
        <v>728</v>
      </c>
      <c r="E314" s="906" t="s">
        <v>726</v>
      </c>
      <c r="F314" s="907" t="s">
        <v>726</v>
      </c>
      <c r="G314" s="909" t="s">
        <v>2442</v>
      </c>
      <c r="H314" s="910">
        <v>1</v>
      </c>
      <c r="I314" s="911">
        <v>225</v>
      </c>
      <c r="J314" s="885">
        <v>120</v>
      </c>
    </row>
    <row r="315" spans="1:10" ht="26.25" thickBot="1">
      <c r="A315" s="905">
        <v>32</v>
      </c>
      <c r="B315" s="906" t="s">
        <v>1313</v>
      </c>
      <c r="C315" s="907" t="s">
        <v>716</v>
      </c>
      <c r="D315" s="908" t="s">
        <v>728</v>
      </c>
      <c r="E315" s="906" t="s">
        <v>726</v>
      </c>
      <c r="F315" s="907" t="s">
        <v>726</v>
      </c>
      <c r="G315" s="909" t="s">
        <v>2443</v>
      </c>
      <c r="H315" s="910">
        <v>2</v>
      </c>
      <c r="I315" s="911">
        <v>550</v>
      </c>
      <c r="J315" s="885">
        <v>120</v>
      </c>
    </row>
    <row r="316" spans="1:10" ht="25.5">
      <c r="A316" s="878">
        <v>32</v>
      </c>
      <c r="B316" s="879" t="s">
        <v>1313</v>
      </c>
      <c r="C316" s="880" t="s">
        <v>719</v>
      </c>
      <c r="D316" s="881" t="s">
        <v>728</v>
      </c>
      <c r="E316" s="879" t="s">
        <v>726</v>
      </c>
      <c r="F316" s="880" t="s">
        <v>717</v>
      </c>
      <c r="G316" s="882" t="s">
        <v>2444</v>
      </c>
      <c r="H316" s="1152">
        <v>3</v>
      </c>
      <c r="I316" s="884">
        <v>1100</v>
      </c>
      <c r="J316" s="885">
        <v>240</v>
      </c>
    </row>
    <row r="317" spans="1:10" ht="39" thickBot="1">
      <c r="A317" s="899">
        <v>32</v>
      </c>
      <c r="B317" s="900" t="s">
        <v>1313</v>
      </c>
      <c r="C317" s="901" t="s">
        <v>724</v>
      </c>
      <c r="D317" s="902" t="s">
        <v>728</v>
      </c>
      <c r="E317" s="900" t="s">
        <v>726</v>
      </c>
      <c r="F317" s="901" t="s">
        <v>719</v>
      </c>
      <c r="G317" s="903" t="s">
        <v>2445</v>
      </c>
      <c r="H317" s="1154"/>
      <c r="I317" s="904">
        <v>1100</v>
      </c>
      <c r="J317" s="885">
        <v>240</v>
      </c>
    </row>
    <row r="318" spans="1:10" ht="26.25" thickBot="1">
      <c r="A318" s="905">
        <v>32</v>
      </c>
      <c r="B318" s="906" t="s">
        <v>1313</v>
      </c>
      <c r="C318" s="907" t="s">
        <v>717</v>
      </c>
      <c r="D318" s="908" t="s">
        <v>728</v>
      </c>
      <c r="E318" s="906" t="s">
        <v>726</v>
      </c>
      <c r="F318" s="907" t="s">
        <v>719</v>
      </c>
      <c r="G318" s="909" t="s">
        <v>2446</v>
      </c>
      <c r="H318" s="910">
        <v>5</v>
      </c>
      <c r="I318" s="911">
        <v>2200</v>
      </c>
      <c r="J318" s="885">
        <v>240</v>
      </c>
    </row>
    <row r="319" spans="1:10" ht="38.25">
      <c r="A319" s="878">
        <v>32</v>
      </c>
      <c r="B319" s="879" t="s">
        <v>1313</v>
      </c>
      <c r="C319" s="880" t="s">
        <v>722</v>
      </c>
      <c r="D319" s="881"/>
      <c r="E319" s="879"/>
      <c r="F319" s="880"/>
      <c r="G319" s="882" t="s">
        <v>2447</v>
      </c>
      <c r="H319" s="1152">
        <v>4</v>
      </c>
      <c r="I319" s="884">
        <v>1500</v>
      </c>
      <c r="J319" s="885">
        <v>240</v>
      </c>
    </row>
    <row r="320" spans="1:10" ht="39" thickBot="1">
      <c r="A320" s="899">
        <v>32</v>
      </c>
      <c r="B320" s="900" t="s">
        <v>1313</v>
      </c>
      <c r="C320" s="901" t="s">
        <v>726</v>
      </c>
      <c r="D320" s="920"/>
      <c r="E320" s="919"/>
      <c r="F320" s="921"/>
      <c r="G320" s="903" t="s">
        <v>2448</v>
      </c>
      <c r="H320" s="1154"/>
      <c r="I320" s="904">
        <v>1500</v>
      </c>
      <c r="J320" s="885">
        <v>240</v>
      </c>
    </row>
    <row r="321" spans="1:10" ht="25.5">
      <c r="A321" s="878">
        <v>32</v>
      </c>
      <c r="B321" s="879" t="s">
        <v>1313</v>
      </c>
      <c r="C321" s="880" t="s">
        <v>728</v>
      </c>
      <c r="D321" s="881" t="s">
        <v>728</v>
      </c>
      <c r="E321" s="879" t="s">
        <v>726</v>
      </c>
      <c r="F321" s="880" t="s">
        <v>736</v>
      </c>
      <c r="G321" s="882" t="s">
        <v>2449</v>
      </c>
      <c r="H321" s="1152">
        <v>5</v>
      </c>
      <c r="I321" s="884">
        <v>2200</v>
      </c>
      <c r="J321" s="885">
        <v>455</v>
      </c>
    </row>
    <row r="322" spans="1:10" ht="15.75" customHeight="1" thickBot="1">
      <c r="A322" s="899">
        <v>32</v>
      </c>
      <c r="B322" s="900" t="s">
        <v>1313</v>
      </c>
      <c r="C322" s="901" t="s">
        <v>730</v>
      </c>
      <c r="D322" s="902" t="s">
        <v>728</v>
      </c>
      <c r="E322" s="900" t="s">
        <v>726</v>
      </c>
      <c r="F322" s="901" t="s">
        <v>719</v>
      </c>
      <c r="G322" s="903" t="s">
        <v>2450</v>
      </c>
      <c r="H322" s="1154"/>
      <c r="I322" s="904">
        <v>2200</v>
      </c>
      <c r="J322" s="885">
        <v>350</v>
      </c>
    </row>
    <row r="323" spans="1:10" ht="25.5">
      <c r="A323" s="878">
        <v>32</v>
      </c>
      <c r="B323" s="879" t="s">
        <v>1313</v>
      </c>
      <c r="C323" s="880" t="s">
        <v>714</v>
      </c>
      <c r="D323" s="881" t="s">
        <v>728</v>
      </c>
      <c r="E323" s="879" t="s">
        <v>726</v>
      </c>
      <c r="F323" s="880" t="s">
        <v>731</v>
      </c>
      <c r="G323" s="882" t="s">
        <v>2451</v>
      </c>
      <c r="H323" s="1152">
        <v>7</v>
      </c>
      <c r="I323" s="884">
        <v>4000</v>
      </c>
      <c r="J323" s="885">
        <v>455</v>
      </c>
    </row>
    <row r="324" spans="1:10" ht="15" customHeight="1">
      <c r="A324" s="886">
        <v>32</v>
      </c>
      <c r="B324" s="887" t="s">
        <v>1313</v>
      </c>
      <c r="C324" s="888" t="s">
        <v>734</v>
      </c>
      <c r="D324" s="889" t="s">
        <v>728</v>
      </c>
      <c r="E324" s="887" t="s">
        <v>726</v>
      </c>
      <c r="F324" s="888" t="s">
        <v>716</v>
      </c>
      <c r="G324" s="890" t="s">
        <v>2452</v>
      </c>
      <c r="H324" s="1153"/>
      <c r="I324" s="892">
        <v>4000</v>
      </c>
      <c r="J324" s="885">
        <v>455</v>
      </c>
    </row>
    <row r="325" spans="1:10" ht="25.5">
      <c r="A325" s="886">
        <v>32</v>
      </c>
      <c r="B325" s="887" t="s">
        <v>1313</v>
      </c>
      <c r="C325" s="888" t="s">
        <v>736</v>
      </c>
      <c r="D325" s="889" t="s">
        <v>728</v>
      </c>
      <c r="E325" s="887" t="s">
        <v>726</v>
      </c>
      <c r="F325" s="888" t="s">
        <v>731</v>
      </c>
      <c r="G325" s="890" t="s">
        <v>2453</v>
      </c>
      <c r="H325" s="1153"/>
      <c r="I325" s="892">
        <v>4000</v>
      </c>
      <c r="J325" s="885">
        <v>455</v>
      </c>
    </row>
    <row r="326" spans="1:10" ht="25.5">
      <c r="A326" s="886">
        <v>32</v>
      </c>
      <c r="B326" s="887" t="s">
        <v>1313</v>
      </c>
      <c r="C326" s="888" t="s">
        <v>731</v>
      </c>
      <c r="D326" s="889"/>
      <c r="E326" s="887"/>
      <c r="F326" s="888"/>
      <c r="G326" s="890" t="s">
        <v>2454</v>
      </c>
      <c r="H326" s="1153"/>
      <c r="I326" s="892">
        <v>4000</v>
      </c>
      <c r="J326" s="885">
        <v>350</v>
      </c>
    </row>
    <row r="327" spans="1:10" ht="38.25">
      <c r="A327" s="886">
        <v>32</v>
      </c>
      <c r="B327" s="887" t="s">
        <v>1313</v>
      </c>
      <c r="C327" s="888" t="s">
        <v>720</v>
      </c>
      <c r="D327" s="889" t="s">
        <v>728</v>
      </c>
      <c r="E327" s="887" t="s">
        <v>726</v>
      </c>
      <c r="F327" s="888" t="s">
        <v>731</v>
      </c>
      <c r="G327" s="890" t="s">
        <v>2455</v>
      </c>
      <c r="H327" s="1153"/>
      <c r="I327" s="892">
        <v>4000</v>
      </c>
      <c r="J327" s="885">
        <v>350</v>
      </c>
    </row>
    <row r="328" spans="1:10" ht="15" customHeight="1">
      <c r="A328" s="886">
        <v>32</v>
      </c>
      <c r="B328" s="887" t="s">
        <v>1313</v>
      </c>
      <c r="C328" s="888" t="s">
        <v>740</v>
      </c>
      <c r="D328" s="889" t="s">
        <v>728</v>
      </c>
      <c r="E328" s="887" t="s">
        <v>726</v>
      </c>
      <c r="F328" s="888" t="s">
        <v>713</v>
      </c>
      <c r="G328" s="890" t="s">
        <v>2456</v>
      </c>
      <c r="H328" s="1153"/>
      <c r="I328" s="892">
        <v>4000</v>
      </c>
      <c r="J328" s="885">
        <v>350</v>
      </c>
    </row>
    <row r="329" spans="1:10" ht="26.25" thickBot="1">
      <c r="A329" s="918">
        <v>32</v>
      </c>
      <c r="B329" s="919" t="s">
        <v>1313</v>
      </c>
      <c r="C329" s="919" t="s">
        <v>1641</v>
      </c>
      <c r="D329" s="902" t="s">
        <v>728</v>
      </c>
      <c r="E329" s="900" t="s">
        <v>726</v>
      </c>
      <c r="F329" s="901" t="s">
        <v>716</v>
      </c>
      <c r="G329" s="903" t="s">
        <v>2457</v>
      </c>
      <c r="H329" s="1154"/>
      <c r="I329" s="904">
        <v>4000</v>
      </c>
      <c r="J329" s="885">
        <v>350</v>
      </c>
    </row>
    <row r="330" spans="1:10" ht="16.5" thickBot="1">
      <c r="A330" s="912"/>
      <c r="B330" s="870"/>
      <c r="C330" s="913"/>
      <c r="E330" s="870"/>
      <c r="F330" s="913"/>
      <c r="G330" s="436" t="s">
        <v>2458</v>
      </c>
      <c r="J330" s="877"/>
    </row>
    <row r="331" spans="1:10" ht="15.75" thickBot="1">
      <c r="A331" s="905">
        <v>32</v>
      </c>
      <c r="B331" s="906" t="s">
        <v>1315</v>
      </c>
      <c r="C331" s="907" t="s">
        <v>713</v>
      </c>
      <c r="D331" s="908" t="s">
        <v>728</v>
      </c>
      <c r="E331" s="906" t="s">
        <v>726</v>
      </c>
      <c r="F331" s="907" t="s">
        <v>728</v>
      </c>
      <c r="G331" s="909" t="s">
        <v>2459</v>
      </c>
      <c r="H331" s="922">
        <v>3</v>
      </c>
      <c r="I331" s="911">
        <v>1100</v>
      </c>
      <c r="J331" s="885">
        <v>240</v>
      </c>
    </row>
    <row r="332" spans="1:10" ht="15.75" thickBot="1">
      <c r="A332" s="905">
        <v>32</v>
      </c>
      <c r="B332" s="906" t="s">
        <v>1315</v>
      </c>
      <c r="C332" s="907" t="s">
        <v>716</v>
      </c>
      <c r="D332" s="908" t="s">
        <v>728</v>
      </c>
      <c r="E332" s="906" t="s">
        <v>726</v>
      </c>
      <c r="F332" s="907" t="s">
        <v>730</v>
      </c>
      <c r="G332" s="909" t="s">
        <v>2460</v>
      </c>
      <c r="H332" s="922">
        <v>3</v>
      </c>
      <c r="I332" s="911">
        <v>1100</v>
      </c>
      <c r="J332" s="885">
        <v>240</v>
      </c>
    </row>
    <row r="333" spans="1:10" ht="15">
      <c r="A333" s="878">
        <v>32</v>
      </c>
      <c r="B333" s="879" t="s">
        <v>1315</v>
      </c>
      <c r="C333" s="880" t="s">
        <v>719</v>
      </c>
      <c r="D333" s="881" t="s">
        <v>728</v>
      </c>
      <c r="E333" s="879" t="s">
        <v>726</v>
      </c>
      <c r="F333" s="880" t="s">
        <v>730</v>
      </c>
      <c r="G333" s="882" t="s">
        <v>2461</v>
      </c>
      <c r="H333" s="1152">
        <v>4</v>
      </c>
      <c r="I333" s="884">
        <v>1500</v>
      </c>
      <c r="J333" s="885">
        <v>350</v>
      </c>
    </row>
    <row r="334" spans="1:10" ht="15.75" thickBot="1">
      <c r="A334" s="899">
        <v>32</v>
      </c>
      <c r="B334" s="900" t="s">
        <v>1315</v>
      </c>
      <c r="C334" s="901" t="s">
        <v>724</v>
      </c>
      <c r="D334" s="902" t="s">
        <v>728</v>
      </c>
      <c r="E334" s="900" t="s">
        <v>726</v>
      </c>
      <c r="F334" s="901" t="s">
        <v>714</v>
      </c>
      <c r="G334" s="903" t="s">
        <v>2462</v>
      </c>
      <c r="H334" s="1154"/>
      <c r="I334" s="904">
        <v>1500</v>
      </c>
      <c r="J334" s="885">
        <v>240</v>
      </c>
    </row>
    <row r="335" spans="1:10" ht="26.25" thickBot="1">
      <c r="A335" s="905">
        <v>32</v>
      </c>
      <c r="B335" s="906" t="s">
        <v>1315</v>
      </c>
      <c r="C335" s="906" t="s">
        <v>717</v>
      </c>
      <c r="D335" s="908" t="s">
        <v>728</v>
      </c>
      <c r="E335" s="906" t="s">
        <v>726</v>
      </c>
      <c r="F335" s="907" t="s">
        <v>720</v>
      </c>
      <c r="G335" s="909" t="s">
        <v>3052</v>
      </c>
      <c r="H335" s="910">
        <v>7</v>
      </c>
      <c r="I335" s="911">
        <v>4000</v>
      </c>
      <c r="J335" s="885">
        <v>675</v>
      </c>
    </row>
    <row r="336" spans="1:10" ht="19.5" customHeight="1" thickBot="1">
      <c r="A336" s="1155" t="s">
        <v>1818</v>
      </c>
      <c r="B336" s="1155"/>
      <c r="C336" s="1155"/>
      <c r="D336" s="1155"/>
      <c r="E336" s="1155"/>
      <c r="F336" s="1155"/>
      <c r="G336" s="421"/>
      <c r="H336" s="424"/>
      <c r="I336" s="420"/>
      <c r="J336" s="422"/>
    </row>
    <row r="337" spans="1:10" ht="15.75" customHeight="1" thickBot="1">
      <c r="A337" s="1156" t="s">
        <v>708</v>
      </c>
      <c r="B337" s="1157"/>
      <c r="C337" s="1158"/>
      <c r="D337" s="1159" t="s">
        <v>709</v>
      </c>
      <c r="E337" s="1157"/>
      <c r="F337" s="1158"/>
      <c r="G337" s="435" t="s">
        <v>710</v>
      </c>
      <c r="H337" s="435"/>
      <c r="I337" s="440" t="s">
        <v>711</v>
      </c>
      <c r="J337" s="955" t="s">
        <v>3700</v>
      </c>
    </row>
    <row r="338" spans="1:10" ht="26.25" thickBot="1">
      <c r="A338" s="918">
        <v>32</v>
      </c>
      <c r="B338" s="919" t="s">
        <v>1315</v>
      </c>
      <c r="C338" s="919" t="s">
        <v>722</v>
      </c>
      <c r="D338" s="920" t="s">
        <v>728</v>
      </c>
      <c r="E338" s="919" t="s">
        <v>726</v>
      </c>
      <c r="F338" s="921" t="s">
        <v>720</v>
      </c>
      <c r="G338" s="957" t="s">
        <v>3053</v>
      </c>
      <c r="H338" s="923">
        <v>7</v>
      </c>
      <c r="I338" s="958">
        <v>4000</v>
      </c>
      <c r="J338" s="885">
        <v>455</v>
      </c>
    </row>
    <row r="339" spans="1:10" ht="16.5" thickBot="1">
      <c r="A339" s="912"/>
      <c r="B339" s="870"/>
      <c r="C339" s="913"/>
      <c r="E339" s="870"/>
      <c r="F339" s="913"/>
      <c r="G339" s="436" t="s">
        <v>3054</v>
      </c>
      <c r="H339" s="870"/>
      <c r="J339" s="877"/>
    </row>
    <row r="340" spans="1:10" ht="38.25">
      <c r="A340" s="878">
        <v>32</v>
      </c>
      <c r="B340" s="879" t="s">
        <v>2464</v>
      </c>
      <c r="C340" s="880" t="s">
        <v>713</v>
      </c>
      <c r="D340" s="931" t="s">
        <v>728</v>
      </c>
      <c r="E340" s="932" t="s">
        <v>728</v>
      </c>
      <c r="F340" s="933" t="s">
        <v>719</v>
      </c>
      <c r="G340" s="882" t="s">
        <v>1785</v>
      </c>
      <c r="H340" s="1152">
        <v>4</v>
      </c>
      <c r="I340" s="884">
        <v>1500</v>
      </c>
      <c r="J340" s="885">
        <v>455</v>
      </c>
    </row>
    <row r="341" spans="1:10" ht="15.75" thickBot="1">
      <c r="A341" s="899">
        <v>32</v>
      </c>
      <c r="B341" s="900" t="s">
        <v>2464</v>
      </c>
      <c r="C341" s="901" t="s">
        <v>716</v>
      </c>
      <c r="D341" s="902" t="s">
        <v>728</v>
      </c>
      <c r="E341" s="900" t="s">
        <v>728</v>
      </c>
      <c r="F341" s="901" t="s">
        <v>717</v>
      </c>
      <c r="G341" s="903" t="s">
        <v>1786</v>
      </c>
      <c r="H341" s="1154"/>
      <c r="I341" s="904">
        <v>1500</v>
      </c>
      <c r="J341" s="885">
        <v>240</v>
      </c>
    </row>
    <row r="342" spans="1:10" ht="86.25" customHeight="1" thickBot="1">
      <c r="A342" s="905">
        <v>32</v>
      </c>
      <c r="B342" s="906" t="s">
        <v>2464</v>
      </c>
      <c r="C342" s="907" t="s">
        <v>719</v>
      </c>
      <c r="D342" s="908" t="s">
        <v>728</v>
      </c>
      <c r="E342" s="906" t="s">
        <v>728</v>
      </c>
      <c r="F342" s="907" t="s">
        <v>716</v>
      </c>
      <c r="G342" s="909" t="s">
        <v>1787</v>
      </c>
      <c r="H342" s="922">
        <v>5</v>
      </c>
      <c r="I342" s="911">
        <v>2200</v>
      </c>
      <c r="J342" s="885">
        <v>350</v>
      </c>
    </row>
    <row r="343" spans="1:10" ht="44.25" customHeight="1">
      <c r="A343" s="878">
        <v>32</v>
      </c>
      <c r="B343" s="879" t="s">
        <v>2464</v>
      </c>
      <c r="C343" s="880" t="s">
        <v>724</v>
      </c>
      <c r="D343" s="881" t="s">
        <v>728</v>
      </c>
      <c r="E343" s="879" t="s">
        <v>728</v>
      </c>
      <c r="F343" s="880" t="s">
        <v>724</v>
      </c>
      <c r="G343" s="882" t="s">
        <v>1788</v>
      </c>
      <c r="H343" s="1161">
        <v>7</v>
      </c>
      <c r="I343" s="884">
        <v>4000</v>
      </c>
      <c r="J343" s="885">
        <v>675</v>
      </c>
    </row>
    <row r="344" spans="1:10" ht="15.75" customHeight="1" thickBot="1">
      <c r="A344" s="899">
        <v>32</v>
      </c>
      <c r="B344" s="900" t="s">
        <v>2464</v>
      </c>
      <c r="C344" s="901" t="s">
        <v>717</v>
      </c>
      <c r="D344" s="902" t="s">
        <v>728</v>
      </c>
      <c r="E344" s="900" t="s">
        <v>728</v>
      </c>
      <c r="F344" s="901" t="s">
        <v>713</v>
      </c>
      <c r="G344" s="903" t="s">
        <v>1789</v>
      </c>
      <c r="H344" s="1163"/>
      <c r="I344" s="904">
        <v>4000</v>
      </c>
      <c r="J344" s="885">
        <v>675</v>
      </c>
    </row>
    <row r="345" spans="1:10" ht="16.5" thickBot="1">
      <c r="A345" s="912"/>
      <c r="B345" s="870"/>
      <c r="C345" s="913"/>
      <c r="E345" s="870"/>
      <c r="F345" s="913"/>
      <c r="G345" s="436" t="s">
        <v>1790</v>
      </c>
      <c r="J345" s="877"/>
    </row>
    <row r="346" spans="1:10" ht="15.75" thickBot="1">
      <c r="A346" s="905">
        <v>32</v>
      </c>
      <c r="B346" s="906" t="s">
        <v>1791</v>
      </c>
      <c r="C346" s="907" t="s">
        <v>713</v>
      </c>
      <c r="D346" s="908" t="s">
        <v>728</v>
      </c>
      <c r="E346" s="906" t="s">
        <v>730</v>
      </c>
      <c r="F346" s="907" t="s">
        <v>716</v>
      </c>
      <c r="G346" s="909" t="s">
        <v>1792</v>
      </c>
      <c r="H346" s="922">
        <v>1</v>
      </c>
      <c r="I346" s="911">
        <v>225</v>
      </c>
      <c r="J346" s="885">
        <v>120</v>
      </c>
    </row>
    <row r="347" spans="1:10" ht="15" customHeight="1">
      <c r="A347" s="878">
        <v>32</v>
      </c>
      <c r="B347" s="879" t="s">
        <v>1791</v>
      </c>
      <c r="C347" s="880" t="s">
        <v>716</v>
      </c>
      <c r="D347" s="881" t="s">
        <v>728</v>
      </c>
      <c r="E347" s="879" t="s">
        <v>730</v>
      </c>
      <c r="F347" s="880" t="s">
        <v>713</v>
      </c>
      <c r="G347" s="882" t="s">
        <v>1793</v>
      </c>
      <c r="H347" s="1152">
        <v>5</v>
      </c>
      <c r="I347" s="884">
        <v>2200</v>
      </c>
      <c r="J347" s="885">
        <v>240</v>
      </c>
    </row>
    <row r="348" spans="1:10" ht="15.75" customHeight="1" thickBot="1">
      <c r="A348" s="899">
        <v>32</v>
      </c>
      <c r="B348" s="900" t="s">
        <v>1791</v>
      </c>
      <c r="C348" s="901" t="s">
        <v>719</v>
      </c>
      <c r="D348" s="902" t="s">
        <v>728</v>
      </c>
      <c r="E348" s="900" t="s">
        <v>730</v>
      </c>
      <c r="F348" s="901" t="s">
        <v>713</v>
      </c>
      <c r="G348" s="903" t="s">
        <v>1417</v>
      </c>
      <c r="H348" s="1154"/>
      <c r="I348" s="937">
        <v>2200</v>
      </c>
      <c r="J348" s="885">
        <v>350</v>
      </c>
    </row>
    <row r="349" spans="1:10" ht="15">
      <c r="A349" s="878">
        <v>32</v>
      </c>
      <c r="B349" s="879" t="s">
        <v>1791</v>
      </c>
      <c r="C349" s="880" t="s">
        <v>724</v>
      </c>
      <c r="D349" s="881" t="s">
        <v>728</v>
      </c>
      <c r="E349" s="879" t="s">
        <v>730</v>
      </c>
      <c r="F349" s="880" t="s">
        <v>713</v>
      </c>
      <c r="G349" s="882" t="s">
        <v>1418</v>
      </c>
      <c r="H349" s="915">
        <v>3</v>
      </c>
      <c r="I349" s="884">
        <v>1100</v>
      </c>
      <c r="J349" s="885">
        <v>240</v>
      </c>
    </row>
    <row r="350" spans="1:10" ht="15.75" thickBot="1">
      <c r="A350" s="918">
        <v>32</v>
      </c>
      <c r="B350" s="919" t="s">
        <v>1791</v>
      </c>
      <c r="C350" s="919" t="s">
        <v>717</v>
      </c>
      <c r="D350" s="920" t="s">
        <v>728</v>
      </c>
      <c r="E350" s="919" t="s">
        <v>730</v>
      </c>
      <c r="F350" s="921" t="s">
        <v>713</v>
      </c>
      <c r="G350" s="903" t="s">
        <v>1419</v>
      </c>
      <c r="H350" s="934">
        <v>4</v>
      </c>
      <c r="I350" s="904">
        <v>1500</v>
      </c>
      <c r="J350" s="885">
        <v>350</v>
      </c>
    </row>
    <row r="351" spans="1:10" ht="16.5" thickBot="1">
      <c r="A351" s="912"/>
      <c r="B351" s="870"/>
      <c r="C351" s="913"/>
      <c r="E351" s="870"/>
      <c r="F351" s="913"/>
      <c r="G351" s="436" t="s">
        <v>1420</v>
      </c>
      <c r="H351" s="870"/>
      <c r="J351" s="877"/>
    </row>
    <row r="352" spans="1:10" ht="15.75" thickBot="1">
      <c r="A352" s="905">
        <v>32</v>
      </c>
      <c r="B352" s="906" t="s">
        <v>1421</v>
      </c>
      <c r="C352" s="907" t="s">
        <v>713</v>
      </c>
      <c r="D352" s="908" t="s">
        <v>714</v>
      </c>
      <c r="E352" s="906" t="s">
        <v>713</v>
      </c>
      <c r="F352" s="907" t="s">
        <v>730</v>
      </c>
      <c r="G352" s="909" t="s">
        <v>1422</v>
      </c>
      <c r="H352" s="910">
        <v>3</v>
      </c>
      <c r="I352" s="911">
        <v>1100</v>
      </c>
      <c r="J352" s="885">
        <v>180</v>
      </c>
    </row>
    <row r="353" spans="1:10" ht="15.75" thickBot="1">
      <c r="A353" s="905">
        <v>32</v>
      </c>
      <c r="B353" s="906" t="s">
        <v>1421</v>
      </c>
      <c r="C353" s="907" t="s">
        <v>716</v>
      </c>
      <c r="D353" s="908" t="s">
        <v>714</v>
      </c>
      <c r="E353" s="906" t="s">
        <v>713</v>
      </c>
      <c r="F353" s="907" t="s">
        <v>730</v>
      </c>
      <c r="G353" s="909" t="s">
        <v>1423</v>
      </c>
      <c r="H353" s="910">
        <v>3</v>
      </c>
      <c r="I353" s="911">
        <v>1100</v>
      </c>
      <c r="J353" s="885">
        <v>180</v>
      </c>
    </row>
    <row r="354" spans="1:10" ht="15.75" thickBot="1">
      <c r="A354" s="905">
        <v>32</v>
      </c>
      <c r="B354" s="906" t="s">
        <v>1421</v>
      </c>
      <c r="C354" s="907" t="s">
        <v>719</v>
      </c>
      <c r="D354" s="908" t="s">
        <v>714</v>
      </c>
      <c r="E354" s="906" t="s">
        <v>716</v>
      </c>
      <c r="F354" s="907" t="s">
        <v>730</v>
      </c>
      <c r="G354" s="909" t="s">
        <v>1424</v>
      </c>
      <c r="H354" s="910">
        <v>1</v>
      </c>
      <c r="I354" s="911">
        <v>225</v>
      </c>
      <c r="J354" s="885">
        <v>120</v>
      </c>
    </row>
    <row r="355" spans="1:10" ht="15.75" thickBot="1">
      <c r="A355" s="905">
        <v>32</v>
      </c>
      <c r="B355" s="906" t="s">
        <v>1421</v>
      </c>
      <c r="C355" s="907" t="s">
        <v>724</v>
      </c>
      <c r="D355" s="908" t="s">
        <v>714</v>
      </c>
      <c r="E355" s="906" t="s">
        <v>719</v>
      </c>
      <c r="F355" s="907" t="s">
        <v>717</v>
      </c>
      <c r="G355" s="909" t="s">
        <v>1425</v>
      </c>
      <c r="H355" s="910">
        <v>1</v>
      </c>
      <c r="I355" s="911">
        <v>225</v>
      </c>
      <c r="J355" s="885">
        <v>120</v>
      </c>
    </row>
    <row r="356" spans="1:10" ht="26.25" thickBot="1">
      <c r="A356" s="905">
        <v>32</v>
      </c>
      <c r="B356" s="906" t="s">
        <v>1421</v>
      </c>
      <c r="C356" s="907" t="s">
        <v>717</v>
      </c>
      <c r="D356" s="908" t="s">
        <v>714</v>
      </c>
      <c r="E356" s="906" t="s">
        <v>716</v>
      </c>
      <c r="F356" s="907" t="s">
        <v>728</v>
      </c>
      <c r="G356" s="909" t="s">
        <v>1426</v>
      </c>
      <c r="H356" s="910">
        <v>2</v>
      </c>
      <c r="I356" s="911">
        <v>550</v>
      </c>
      <c r="J356" s="885">
        <v>120</v>
      </c>
    </row>
    <row r="357" spans="1:10" ht="26.25" thickBot="1">
      <c r="A357" s="905">
        <v>32</v>
      </c>
      <c r="B357" s="906" t="s">
        <v>1421</v>
      </c>
      <c r="C357" s="907" t="s">
        <v>722</v>
      </c>
      <c r="D357" s="908" t="s">
        <v>714</v>
      </c>
      <c r="E357" s="906" t="s">
        <v>713</v>
      </c>
      <c r="F357" s="907" t="s">
        <v>726</v>
      </c>
      <c r="G357" s="909" t="s">
        <v>1427</v>
      </c>
      <c r="H357" s="910">
        <v>4</v>
      </c>
      <c r="I357" s="911">
        <v>1500</v>
      </c>
      <c r="J357" s="885">
        <v>240</v>
      </c>
    </row>
    <row r="358" spans="1:10" ht="26.25" thickBot="1">
      <c r="A358" s="905">
        <v>32</v>
      </c>
      <c r="B358" s="906" t="s">
        <v>1421</v>
      </c>
      <c r="C358" s="907" t="s">
        <v>726</v>
      </c>
      <c r="D358" s="908" t="s">
        <v>714</v>
      </c>
      <c r="E358" s="906" t="s">
        <v>713</v>
      </c>
      <c r="F358" s="907" t="s">
        <v>716</v>
      </c>
      <c r="G358" s="909" t="s">
        <v>1428</v>
      </c>
      <c r="H358" s="910">
        <v>4</v>
      </c>
      <c r="I358" s="911">
        <v>1500</v>
      </c>
      <c r="J358" s="885">
        <v>240</v>
      </c>
    </row>
    <row r="359" spans="1:10" ht="26.25" thickBot="1">
      <c r="A359" s="905">
        <v>32</v>
      </c>
      <c r="B359" s="906" t="s">
        <v>1421</v>
      </c>
      <c r="C359" s="907" t="s">
        <v>728</v>
      </c>
      <c r="D359" s="908" t="s">
        <v>714</v>
      </c>
      <c r="E359" s="906" t="s">
        <v>713</v>
      </c>
      <c r="F359" s="907" t="s">
        <v>724</v>
      </c>
      <c r="G359" s="909" t="s">
        <v>1429</v>
      </c>
      <c r="H359" s="910">
        <v>3</v>
      </c>
      <c r="I359" s="911">
        <v>1100</v>
      </c>
      <c r="J359" s="885">
        <v>240</v>
      </c>
    </row>
    <row r="360" spans="1:10" ht="25.5">
      <c r="A360" s="878">
        <v>32</v>
      </c>
      <c r="B360" s="879" t="s">
        <v>1421</v>
      </c>
      <c r="C360" s="880" t="s">
        <v>730</v>
      </c>
      <c r="D360" s="881" t="s">
        <v>714</v>
      </c>
      <c r="E360" s="879" t="s">
        <v>713</v>
      </c>
      <c r="F360" s="880" t="s">
        <v>714</v>
      </c>
      <c r="G360" s="882" t="s">
        <v>1430</v>
      </c>
      <c r="H360" s="1152">
        <v>5</v>
      </c>
      <c r="I360" s="884">
        <v>2200</v>
      </c>
      <c r="J360" s="885">
        <v>350</v>
      </c>
    </row>
    <row r="361" spans="1:10" ht="26.25" thickBot="1">
      <c r="A361" s="899">
        <v>32</v>
      </c>
      <c r="B361" s="900" t="s">
        <v>1421</v>
      </c>
      <c r="C361" s="901" t="s">
        <v>714</v>
      </c>
      <c r="D361" s="902" t="s">
        <v>714</v>
      </c>
      <c r="E361" s="900" t="s">
        <v>713</v>
      </c>
      <c r="F361" s="901" t="s">
        <v>714</v>
      </c>
      <c r="G361" s="903" t="s">
        <v>1431</v>
      </c>
      <c r="H361" s="1154"/>
      <c r="I361" s="904">
        <v>2200</v>
      </c>
      <c r="J361" s="885">
        <v>350</v>
      </c>
    </row>
    <row r="362" spans="1:10" ht="26.25" thickBot="1">
      <c r="A362" s="905">
        <v>32</v>
      </c>
      <c r="B362" s="906" t="s">
        <v>1421</v>
      </c>
      <c r="C362" s="907" t="s">
        <v>734</v>
      </c>
      <c r="D362" s="908" t="s">
        <v>714</v>
      </c>
      <c r="E362" s="906" t="s">
        <v>713</v>
      </c>
      <c r="F362" s="907" t="s">
        <v>716</v>
      </c>
      <c r="G362" s="909" t="s">
        <v>1432</v>
      </c>
      <c r="H362" s="910">
        <v>4</v>
      </c>
      <c r="I362" s="911">
        <v>1500</v>
      </c>
      <c r="J362" s="885">
        <v>350</v>
      </c>
    </row>
    <row r="363" spans="1:10" ht="26.25" thickBot="1">
      <c r="A363" s="905">
        <v>32</v>
      </c>
      <c r="B363" s="906" t="s">
        <v>1421</v>
      </c>
      <c r="C363" s="907" t="s">
        <v>736</v>
      </c>
      <c r="D363" s="908" t="s">
        <v>714</v>
      </c>
      <c r="E363" s="906" t="s">
        <v>716</v>
      </c>
      <c r="F363" s="907" t="s">
        <v>724</v>
      </c>
      <c r="G363" s="909" t="s">
        <v>1433</v>
      </c>
      <c r="H363" s="910">
        <v>6</v>
      </c>
      <c r="I363" s="911">
        <v>2700</v>
      </c>
      <c r="J363" s="885">
        <v>455</v>
      </c>
    </row>
    <row r="364" spans="1:10" ht="26.25" thickBot="1">
      <c r="A364" s="905">
        <v>32</v>
      </c>
      <c r="B364" s="906" t="s">
        <v>1421</v>
      </c>
      <c r="C364" s="907" t="s">
        <v>731</v>
      </c>
      <c r="D364" s="908" t="s">
        <v>714</v>
      </c>
      <c r="E364" s="906" t="s">
        <v>716</v>
      </c>
      <c r="F364" s="907" t="s">
        <v>713</v>
      </c>
      <c r="G364" s="909" t="s">
        <v>1434</v>
      </c>
      <c r="H364" s="922">
        <v>7</v>
      </c>
      <c r="I364" s="911">
        <v>4000</v>
      </c>
      <c r="J364" s="885">
        <v>675</v>
      </c>
    </row>
    <row r="365" spans="1:10" ht="26.25" thickBot="1">
      <c r="A365" s="905">
        <v>32</v>
      </c>
      <c r="B365" s="906" t="s">
        <v>1435</v>
      </c>
      <c r="C365" s="907" t="s">
        <v>713</v>
      </c>
      <c r="D365" s="908" t="s">
        <v>714</v>
      </c>
      <c r="E365" s="906" t="s">
        <v>713</v>
      </c>
      <c r="F365" s="907" t="s">
        <v>720</v>
      </c>
      <c r="G365" s="909" t="s">
        <v>1436</v>
      </c>
      <c r="H365" s="910">
        <v>4</v>
      </c>
      <c r="I365" s="911">
        <v>1500</v>
      </c>
      <c r="J365" s="885">
        <v>240</v>
      </c>
    </row>
    <row r="366" spans="1:10" ht="26.25" thickBot="1">
      <c r="A366" s="905">
        <v>32</v>
      </c>
      <c r="B366" s="906" t="s">
        <v>1435</v>
      </c>
      <c r="C366" s="907" t="s">
        <v>716</v>
      </c>
      <c r="D366" s="908" t="s">
        <v>714</v>
      </c>
      <c r="E366" s="906" t="s">
        <v>716</v>
      </c>
      <c r="F366" s="907" t="s">
        <v>724</v>
      </c>
      <c r="G366" s="909" t="s">
        <v>1437</v>
      </c>
      <c r="H366" s="910">
        <v>6</v>
      </c>
      <c r="I366" s="911">
        <v>2700</v>
      </c>
      <c r="J366" s="885">
        <v>455</v>
      </c>
    </row>
    <row r="367" spans="1:10" ht="15.75" thickBot="1">
      <c r="A367" s="905">
        <v>32</v>
      </c>
      <c r="B367" s="906" t="s">
        <v>1435</v>
      </c>
      <c r="C367" s="906" t="s">
        <v>719</v>
      </c>
      <c r="D367" s="908" t="s">
        <v>714</v>
      </c>
      <c r="E367" s="906" t="s">
        <v>716</v>
      </c>
      <c r="F367" s="907" t="s">
        <v>717</v>
      </c>
      <c r="G367" s="909" t="s">
        <v>1438</v>
      </c>
      <c r="H367" s="910">
        <v>7</v>
      </c>
      <c r="I367" s="911">
        <v>4000</v>
      </c>
      <c r="J367" s="885">
        <v>455</v>
      </c>
    </row>
    <row r="368" spans="1:10" ht="15.75" thickBot="1">
      <c r="A368" s="912"/>
      <c r="B368" s="870"/>
      <c r="C368" s="913"/>
      <c r="E368" s="870"/>
      <c r="F368" s="913"/>
      <c r="G368" s="914" t="s">
        <v>1439</v>
      </c>
      <c r="J368" s="877"/>
    </row>
    <row r="369" spans="1:10" ht="39" thickBot="1">
      <c r="A369" s="905">
        <v>32</v>
      </c>
      <c r="B369" s="906" t="s">
        <v>1440</v>
      </c>
      <c r="C369" s="906" t="s">
        <v>713</v>
      </c>
      <c r="D369" s="908" t="s">
        <v>714</v>
      </c>
      <c r="E369" s="906" t="s">
        <v>719</v>
      </c>
      <c r="F369" s="907" t="s">
        <v>713</v>
      </c>
      <c r="G369" s="909" t="s">
        <v>1441</v>
      </c>
      <c r="H369" s="910">
        <v>3</v>
      </c>
      <c r="I369" s="911">
        <v>1100</v>
      </c>
      <c r="J369" s="885">
        <v>240</v>
      </c>
    </row>
    <row r="370" spans="1:10" ht="19.5" customHeight="1" thickBot="1">
      <c r="A370" s="1155" t="s">
        <v>1818</v>
      </c>
      <c r="B370" s="1155"/>
      <c r="C370" s="1155"/>
      <c r="D370" s="1155"/>
      <c r="E370" s="1155"/>
      <c r="F370" s="1155"/>
      <c r="G370" s="421"/>
      <c r="H370" s="424"/>
      <c r="I370" s="420"/>
      <c r="J370" s="422"/>
    </row>
    <row r="371" spans="1:10" ht="15.75" customHeight="1" thickBot="1">
      <c r="A371" s="1156" t="s">
        <v>708</v>
      </c>
      <c r="B371" s="1157"/>
      <c r="C371" s="1158"/>
      <c r="D371" s="1159" t="s">
        <v>709</v>
      </c>
      <c r="E371" s="1157"/>
      <c r="F371" s="1158"/>
      <c r="G371" s="435" t="s">
        <v>710</v>
      </c>
      <c r="H371" s="435"/>
      <c r="I371" s="437" t="s">
        <v>711</v>
      </c>
      <c r="J371" s="955" t="s">
        <v>3700</v>
      </c>
    </row>
    <row r="372" spans="1:10" ht="15.75" thickBot="1">
      <c r="A372" s="918">
        <v>32</v>
      </c>
      <c r="B372" s="919" t="s">
        <v>1440</v>
      </c>
      <c r="C372" s="921" t="s">
        <v>716</v>
      </c>
      <c r="D372" s="920"/>
      <c r="E372" s="919"/>
      <c r="F372" s="921"/>
      <c r="G372" s="957" t="s">
        <v>1442</v>
      </c>
      <c r="H372" s="896"/>
      <c r="I372" s="958"/>
      <c r="J372" s="898">
        <v>350</v>
      </c>
    </row>
    <row r="373" spans="1:10" ht="25.5">
      <c r="A373" s="878">
        <v>32</v>
      </c>
      <c r="B373" s="879" t="s">
        <v>1440</v>
      </c>
      <c r="C373" s="880" t="s">
        <v>719</v>
      </c>
      <c r="D373" s="881"/>
      <c r="E373" s="879"/>
      <c r="F373" s="880"/>
      <c r="G373" s="882" t="s">
        <v>1443</v>
      </c>
      <c r="H373" s="883"/>
      <c r="I373" s="884"/>
      <c r="J373" s="898">
        <v>455</v>
      </c>
    </row>
    <row r="374" spans="1:10" ht="39" thickBot="1">
      <c r="A374" s="899">
        <v>32</v>
      </c>
      <c r="B374" s="900" t="s">
        <v>1440</v>
      </c>
      <c r="C374" s="901" t="s">
        <v>724</v>
      </c>
      <c r="D374" s="902" t="s">
        <v>714</v>
      </c>
      <c r="E374" s="900" t="s">
        <v>719</v>
      </c>
      <c r="F374" s="901" t="s">
        <v>713</v>
      </c>
      <c r="G374" s="903" t="s">
        <v>3418</v>
      </c>
      <c r="H374" s="896">
        <v>4</v>
      </c>
      <c r="I374" s="904">
        <v>1500</v>
      </c>
      <c r="J374" s="885">
        <v>455</v>
      </c>
    </row>
    <row r="375" spans="1:10" ht="25.5">
      <c r="A375" s="878">
        <v>32</v>
      </c>
      <c r="B375" s="879" t="s">
        <v>1440</v>
      </c>
      <c r="C375" s="880" t="s">
        <v>717</v>
      </c>
      <c r="D375" s="881" t="s">
        <v>714</v>
      </c>
      <c r="E375" s="879" t="s">
        <v>719</v>
      </c>
      <c r="F375" s="880" t="s">
        <v>713</v>
      </c>
      <c r="G375" s="882" t="s">
        <v>3419</v>
      </c>
      <c r="H375" s="1152">
        <v>5</v>
      </c>
      <c r="I375" s="884">
        <v>2200</v>
      </c>
      <c r="J375" s="885">
        <v>240</v>
      </c>
    </row>
    <row r="376" spans="1:10" ht="15.75" customHeight="1" thickBot="1">
      <c r="A376" s="899">
        <v>32</v>
      </c>
      <c r="B376" s="900" t="s">
        <v>1440</v>
      </c>
      <c r="C376" s="901" t="s">
        <v>722</v>
      </c>
      <c r="D376" s="902" t="s">
        <v>714</v>
      </c>
      <c r="E376" s="900" t="s">
        <v>719</v>
      </c>
      <c r="F376" s="901" t="s">
        <v>713</v>
      </c>
      <c r="G376" s="903" t="s">
        <v>3420</v>
      </c>
      <c r="H376" s="1154"/>
      <c r="I376" s="904">
        <v>2200</v>
      </c>
      <c r="J376" s="885">
        <v>455</v>
      </c>
    </row>
    <row r="377" spans="1:10" ht="64.5" thickBot="1">
      <c r="A377" s="905">
        <v>32</v>
      </c>
      <c r="B377" s="906" t="s">
        <v>1440</v>
      </c>
      <c r="C377" s="907" t="s">
        <v>726</v>
      </c>
      <c r="D377" s="908" t="s">
        <v>714</v>
      </c>
      <c r="E377" s="906" t="s">
        <v>719</v>
      </c>
      <c r="F377" s="907" t="s">
        <v>716</v>
      </c>
      <c r="G377" s="909" t="s">
        <v>3421</v>
      </c>
      <c r="H377" s="910">
        <v>4</v>
      </c>
      <c r="I377" s="911">
        <v>1500</v>
      </c>
      <c r="J377" s="885">
        <v>240</v>
      </c>
    </row>
    <row r="378" spans="1:10" ht="26.25" thickBot="1">
      <c r="A378" s="905">
        <v>32</v>
      </c>
      <c r="B378" s="906" t="s">
        <v>1440</v>
      </c>
      <c r="C378" s="906" t="s">
        <v>728</v>
      </c>
      <c r="D378" s="908"/>
      <c r="E378" s="906"/>
      <c r="F378" s="907"/>
      <c r="G378" s="909" t="s">
        <v>3422</v>
      </c>
      <c r="H378" s="922">
        <v>6</v>
      </c>
      <c r="I378" s="911">
        <v>2700</v>
      </c>
      <c r="J378" s="885">
        <v>455</v>
      </c>
    </row>
    <row r="379" spans="1:10" ht="16.5" thickBot="1">
      <c r="A379" s="912"/>
      <c r="B379" s="870"/>
      <c r="C379" s="913"/>
      <c r="E379" s="870"/>
      <c r="F379" s="913"/>
      <c r="G379" s="436" t="s">
        <v>3423</v>
      </c>
      <c r="H379" s="870"/>
      <c r="J379" s="877"/>
    </row>
    <row r="380" spans="1:10" ht="15" customHeight="1">
      <c r="A380" s="878">
        <v>32</v>
      </c>
      <c r="B380" s="879" t="s">
        <v>3424</v>
      </c>
      <c r="C380" s="880" t="s">
        <v>713</v>
      </c>
      <c r="D380" s="881"/>
      <c r="E380" s="879"/>
      <c r="F380" s="880"/>
      <c r="G380" s="938" t="s">
        <v>3425</v>
      </c>
      <c r="H380" s="1152">
        <v>1</v>
      </c>
      <c r="I380" s="884">
        <v>225</v>
      </c>
      <c r="J380" s="885">
        <v>120</v>
      </c>
    </row>
    <row r="381" spans="1:10" ht="15">
      <c r="A381" s="886">
        <v>32</v>
      </c>
      <c r="B381" s="887" t="s">
        <v>3424</v>
      </c>
      <c r="C381" s="888" t="s">
        <v>716</v>
      </c>
      <c r="D381" s="889"/>
      <c r="E381" s="887"/>
      <c r="F381" s="888"/>
      <c r="G381" s="890" t="s">
        <v>3426</v>
      </c>
      <c r="H381" s="1153"/>
      <c r="I381" s="892">
        <v>225</v>
      </c>
      <c r="J381" s="885">
        <v>120</v>
      </c>
    </row>
    <row r="382" spans="1:10" ht="15.75" customHeight="1" thickBot="1">
      <c r="A382" s="899">
        <v>32</v>
      </c>
      <c r="B382" s="900" t="s">
        <v>3424</v>
      </c>
      <c r="C382" s="901" t="s">
        <v>719</v>
      </c>
      <c r="D382" s="902" t="s">
        <v>714</v>
      </c>
      <c r="E382" s="900" t="s">
        <v>726</v>
      </c>
      <c r="F382" s="901" t="s">
        <v>734</v>
      </c>
      <c r="G382" s="903" t="s">
        <v>3427</v>
      </c>
      <c r="H382" s="1154"/>
      <c r="I382" s="904">
        <v>225</v>
      </c>
      <c r="J382" s="885">
        <v>120</v>
      </c>
    </row>
    <row r="383" spans="1:10" ht="25.5">
      <c r="A383" s="878">
        <v>32</v>
      </c>
      <c r="B383" s="879" t="s">
        <v>3424</v>
      </c>
      <c r="C383" s="880" t="s">
        <v>724</v>
      </c>
      <c r="D383" s="881" t="s">
        <v>714</v>
      </c>
      <c r="E383" s="879" t="s">
        <v>717</v>
      </c>
      <c r="F383" s="880" t="s">
        <v>728</v>
      </c>
      <c r="G383" s="882" t="s">
        <v>3428</v>
      </c>
      <c r="H383" s="1152">
        <v>2</v>
      </c>
      <c r="I383" s="884">
        <v>550</v>
      </c>
      <c r="J383" s="885">
        <v>120</v>
      </c>
    </row>
    <row r="384" spans="1:10" ht="26.25" thickBot="1">
      <c r="A384" s="899">
        <v>32</v>
      </c>
      <c r="B384" s="900" t="s">
        <v>3424</v>
      </c>
      <c r="C384" s="901" t="s">
        <v>717</v>
      </c>
      <c r="D384" s="902"/>
      <c r="E384" s="900"/>
      <c r="F384" s="901"/>
      <c r="G384" s="903" t="s">
        <v>781</v>
      </c>
      <c r="H384" s="1154"/>
      <c r="I384" s="904">
        <v>550</v>
      </c>
      <c r="J384" s="885">
        <v>120</v>
      </c>
    </row>
    <row r="385" spans="1:10" ht="26.25" thickBot="1">
      <c r="A385" s="905">
        <v>32</v>
      </c>
      <c r="B385" s="906" t="s">
        <v>3424</v>
      </c>
      <c r="C385" s="907" t="s">
        <v>722</v>
      </c>
      <c r="D385" s="908" t="s">
        <v>734</v>
      </c>
      <c r="E385" s="906" t="s">
        <v>719</v>
      </c>
      <c r="F385" s="907" t="s">
        <v>734</v>
      </c>
      <c r="G385" s="909" t="s">
        <v>782</v>
      </c>
      <c r="H385" s="910">
        <v>1</v>
      </c>
      <c r="I385" s="911">
        <v>225</v>
      </c>
      <c r="J385" s="885">
        <v>120</v>
      </c>
    </row>
    <row r="386" spans="1:10" ht="15">
      <c r="A386" s="878">
        <v>32</v>
      </c>
      <c r="B386" s="879" t="s">
        <v>3424</v>
      </c>
      <c r="C386" s="880" t="s">
        <v>726</v>
      </c>
      <c r="D386" s="881" t="s">
        <v>714</v>
      </c>
      <c r="E386" s="879" t="s">
        <v>717</v>
      </c>
      <c r="F386" s="880" t="s">
        <v>726</v>
      </c>
      <c r="G386" s="882" t="s">
        <v>783</v>
      </c>
      <c r="H386" s="1152">
        <v>2</v>
      </c>
      <c r="I386" s="884">
        <v>550</v>
      </c>
      <c r="J386" s="885">
        <v>120</v>
      </c>
    </row>
    <row r="387" spans="1:10" ht="38.25">
      <c r="A387" s="886">
        <v>32</v>
      </c>
      <c r="B387" s="887" t="s">
        <v>3424</v>
      </c>
      <c r="C387" s="888" t="s">
        <v>728</v>
      </c>
      <c r="D387" s="889" t="s">
        <v>734</v>
      </c>
      <c r="E387" s="887" t="s">
        <v>719</v>
      </c>
      <c r="F387" s="888" t="s">
        <v>740</v>
      </c>
      <c r="G387" s="890" t="s">
        <v>784</v>
      </c>
      <c r="H387" s="1153"/>
      <c r="I387" s="892">
        <v>550</v>
      </c>
      <c r="J387" s="885">
        <v>120</v>
      </c>
    </row>
    <row r="388" spans="1:10" ht="15.75" thickBot="1">
      <c r="A388" s="899">
        <v>32</v>
      </c>
      <c r="B388" s="900" t="s">
        <v>3424</v>
      </c>
      <c r="C388" s="901" t="s">
        <v>730</v>
      </c>
      <c r="D388" s="902" t="s">
        <v>714</v>
      </c>
      <c r="E388" s="900" t="s">
        <v>717</v>
      </c>
      <c r="F388" s="901" t="s">
        <v>726</v>
      </c>
      <c r="G388" s="903" t="s">
        <v>785</v>
      </c>
      <c r="H388" s="1154"/>
      <c r="I388" s="904">
        <v>550</v>
      </c>
      <c r="J388" s="885">
        <v>120</v>
      </c>
    </row>
    <row r="389" spans="1:10" ht="15" customHeight="1">
      <c r="A389" s="878">
        <v>32</v>
      </c>
      <c r="B389" s="879" t="s">
        <v>3424</v>
      </c>
      <c r="C389" s="880" t="s">
        <v>714</v>
      </c>
      <c r="D389" s="881" t="s">
        <v>714</v>
      </c>
      <c r="E389" s="879" t="s">
        <v>717</v>
      </c>
      <c r="F389" s="880" t="s">
        <v>719</v>
      </c>
      <c r="G389" s="882" t="s">
        <v>786</v>
      </c>
      <c r="H389" s="1152">
        <v>3</v>
      </c>
      <c r="I389" s="939">
        <v>1100</v>
      </c>
      <c r="J389" s="885">
        <v>120</v>
      </c>
    </row>
    <row r="390" spans="1:10" ht="26.25" thickBot="1">
      <c r="A390" s="899">
        <v>32</v>
      </c>
      <c r="B390" s="900" t="s">
        <v>3424</v>
      </c>
      <c r="C390" s="901" t="s">
        <v>734</v>
      </c>
      <c r="D390" s="902" t="s">
        <v>714</v>
      </c>
      <c r="E390" s="900" t="s">
        <v>717</v>
      </c>
      <c r="F390" s="901" t="s">
        <v>724</v>
      </c>
      <c r="G390" s="903" t="s">
        <v>787</v>
      </c>
      <c r="H390" s="1154"/>
      <c r="I390" s="940">
        <v>1100</v>
      </c>
      <c r="J390" s="885">
        <v>120</v>
      </c>
    </row>
    <row r="391" spans="1:10" ht="15" customHeight="1">
      <c r="A391" s="878">
        <v>32</v>
      </c>
      <c r="B391" s="879" t="s">
        <v>3424</v>
      </c>
      <c r="C391" s="880" t="s">
        <v>736</v>
      </c>
      <c r="D391" s="881" t="s">
        <v>714</v>
      </c>
      <c r="E391" s="879" t="s">
        <v>726</v>
      </c>
      <c r="F391" s="880" t="s">
        <v>714</v>
      </c>
      <c r="G391" s="938" t="s">
        <v>1361</v>
      </c>
      <c r="H391" s="1152">
        <v>2</v>
      </c>
      <c r="I391" s="884">
        <v>550</v>
      </c>
      <c r="J391" s="885">
        <v>120</v>
      </c>
    </row>
    <row r="392" spans="1:10" ht="26.25" thickBot="1">
      <c r="A392" s="899">
        <v>32</v>
      </c>
      <c r="B392" s="900" t="s">
        <v>3424</v>
      </c>
      <c r="C392" s="901" t="s">
        <v>731</v>
      </c>
      <c r="D392" s="902" t="s">
        <v>714</v>
      </c>
      <c r="E392" s="900" t="s">
        <v>726</v>
      </c>
      <c r="F392" s="901" t="s">
        <v>730</v>
      </c>
      <c r="G392" s="903" t="s">
        <v>1362</v>
      </c>
      <c r="H392" s="1154"/>
      <c r="I392" s="904">
        <v>550</v>
      </c>
      <c r="J392" s="885">
        <v>180</v>
      </c>
    </row>
    <row r="393" spans="1:10" ht="26.25" thickBot="1">
      <c r="A393" s="905">
        <v>32</v>
      </c>
      <c r="B393" s="906" t="s">
        <v>3424</v>
      </c>
      <c r="C393" s="907" t="s">
        <v>720</v>
      </c>
      <c r="D393" s="908" t="s">
        <v>714</v>
      </c>
      <c r="E393" s="906" t="s">
        <v>726</v>
      </c>
      <c r="F393" s="907" t="s">
        <v>730</v>
      </c>
      <c r="G393" s="909" t="s">
        <v>1363</v>
      </c>
      <c r="H393" s="910">
        <v>3</v>
      </c>
      <c r="I393" s="941">
        <v>1100</v>
      </c>
      <c r="J393" s="885">
        <v>180</v>
      </c>
    </row>
    <row r="394" spans="1:10" ht="26.25" thickBot="1">
      <c r="A394" s="905">
        <v>32</v>
      </c>
      <c r="B394" s="906" t="s">
        <v>3424</v>
      </c>
      <c r="C394" s="907" t="s">
        <v>740</v>
      </c>
      <c r="D394" s="908" t="s">
        <v>714</v>
      </c>
      <c r="E394" s="906" t="s">
        <v>717</v>
      </c>
      <c r="F394" s="907" t="s">
        <v>728</v>
      </c>
      <c r="G394" s="909" t="s">
        <v>1364</v>
      </c>
      <c r="H394" s="910">
        <v>2</v>
      </c>
      <c r="I394" s="911">
        <v>550</v>
      </c>
      <c r="J394" s="885">
        <v>180</v>
      </c>
    </row>
    <row r="395" spans="1:10" ht="39" thickBot="1">
      <c r="A395" s="905">
        <v>32</v>
      </c>
      <c r="B395" s="906" t="s">
        <v>3424</v>
      </c>
      <c r="C395" s="907" t="s">
        <v>1641</v>
      </c>
      <c r="D395" s="908" t="s">
        <v>714</v>
      </c>
      <c r="E395" s="906" t="s">
        <v>717</v>
      </c>
      <c r="F395" s="907" t="s">
        <v>722</v>
      </c>
      <c r="G395" s="909" t="s">
        <v>1365</v>
      </c>
      <c r="H395" s="910">
        <v>3</v>
      </c>
      <c r="I395" s="911">
        <v>1100</v>
      </c>
      <c r="J395" s="885">
        <v>180</v>
      </c>
    </row>
    <row r="396" spans="1:10" ht="38.25">
      <c r="A396" s="878">
        <v>32</v>
      </c>
      <c r="B396" s="879" t="s">
        <v>3424</v>
      </c>
      <c r="C396" s="880" t="s">
        <v>175</v>
      </c>
      <c r="D396" s="881" t="s">
        <v>714</v>
      </c>
      <c r="E396" s="879" t="s">
        <v>726</v>
      </c>
      <c r="F396" s="880" t="s">
        <v>719</v>
      </c>
      <c r="G396" s="882" t="s">
        <v>1366</v>
      </c>
      <c r="H396" s="1152">
        <v>4</v>
      </c>
      <c r="I396" s="884">
        <v>1500</v>
      </c>
      <c r="J396" s="885">
        <v>180</v>
      </c>
    </row>
    <row r="397" spans="1:10" ht="26.25" thickBot="1">
      <c r="A397" s="899">
        <v>32</v>
      </c>
      <c r="B397" s="900" t="s">
        <v>3424</v>
      </c>
      <c r="C397" s="901" t="s">
        <v>177</v>
      </c>
      <c r="D397" s="902" t="s">
        <v>714</v>
      </c>
      <c r="E397" s="900" t="s">
        <v>726</v>
      </c>
      <c r="F397" s="901" t="s">
        <v>719</v>
      </c>
      <c r="G397" s="903" t="s">
        <v>21</v>
      </c>
      <c r="H397" s="1154"/>
      <c r="I397" s="904">
        <v>1500</v>
      </c>
      <c r="J397" s="885">
        <v>180</v>
      </c>
    </row>
    <row r="398" spans="1:10" ht="26.25" thickBot="1">
      <c r="A398" s="912">
        <v>32</v>
      </c>
      <c r="B398" s="913" t="s">
        <v>3424</v>
      </c>
      <c r="C398" s="935" t="s">
        <v>1241</v>
      </c>
      <c r="D398" s="912" t="s">
        <v>734</v>
      </c>
      <c r="E398" s="913" t="s">
        <v>719</v>
      </c>
      <c r="F398" s="935" t="s">
        <v>175</v>
      </c>
      <c r="G398" s="942" t="s">
        <v>22</v>
      </c>
      <c r="H398" s="891">
        <v>2</v>
      </c>
      <c r="I398" s="943">
        <v>550</v>
      </c>
      <c r="J398" s="944">
        <v>180</v>
      </c>
    </row>
    <row r="399" spans="1:10" ht="51.75" thickBot="1">
      <c r="A399" s="905">
        <v>32</v>
      </c>
      <c r="B399" s="906" t="s">
        <v>3424</v>
      </c>
      <c r="C399" s="907" t="s">
        <v>3644</v>
      </c>
      <c r="D399" s="908" t="s">
        <v>714</v>
      </c>
      <c r="E399" s="906" t="s">
        <v>717</v>
      </c>
      <c r="F399" s="907" t="s">
        <v>722</v>
      </c>
      <c r="G399" s="909" t="s">
        <v>23</v>
      </c>
      <c r="H399" s="910">
        <v>3</v>
      </c>
      <c r="I399" s="911">
        <v>1100</v>
      </c>
      <c r="J399" s="885">
        <v>240</v>
      </c>
    </row>
    <row r="400" spans="1:10" ht="26.25" thickBot="1">
      <c r="A400" s="905">
        <v>32</v>
      </c>
      <c r="B400" s="906" t="s">
        <v>3424</v>
      </c>
      <c r="C400" s="907" t="s">
        <v>3646</v>
      </c>
      <c r="D400" s="908" t="s">
        <v>714</v>
      </c>
      <c r="E400" s="906" t="s">
        <v>717</v>
      </c>
      <c r="F400" s="907" t="s">
        <v>724</v>
      </c>
      <c r="G400" s="909" t="s">
        <v>24</v>
      </c>
      <c r="H400" s="910">
        <v>5</v>
      </c>
      <c r="I400" s="945">
        <v>2200</v>
      </c>
      <c r="J400" s="885">
        <v>455</v>
      </c>
    </row>
    <row r="401" spans="1:10" ht="26.25" thickBot="1">
      <c r="A401" s="905">
        <v>32</v>
      </c>
      <c r="B401" s="906" t="s">
        <v>3424</v>
      </c>
      <c r="C401" s="906" t="s">
        <v>3648</v>
      </c>
      <c r="D401" s="908" t="s">
        <v>714</v>
      </c>
      <c r="E401" s="906" t="s">
        <v>717</v>
      </c>
      <c r="F401" s="907" t="s">
        <v>724</v>
      </c>
      <c r="G401" s="909" t="s">
        <v>25</v>
      </c>
      <c r="H401" s="910">
        <v>5</v>
      </c>
      <c r="I401" s="945">
        <v>2200</v>
      </c>
      <c r="J401" s="885">
        <v>350</v>
      </c>
    </row>
    <row r="402" spans="2:9" ht="15">
      <c r="B402" s="913"/>
      <c r="C402" s="913"/>
      <c r="E402" s="913"/>
      <c r="F402" s="913"/>
      <c r="G402" s="184"/>
      <c r="H402" s="870"/>
      <c r="I402" s="870"/>
    </row>
    <row r="403" spans="1:10" ht="19.5" customHeight="1" thickBot="1">
      <c r="A403" s="1160" t="s">
        <v>1818</v>
      </c>
      <c r="B403" s="1160"/>
      <c r="C403" s="1160"/>
      <c r="D403" s="1160"/>
      <c r="E403" s="1160"/>
      <c r="F403" s="1160"/>
      <c r="G403" s="421"/>
      <c r="H403" s="424"/>
      <c r="I403" s="420"/>
      <c r="J403" s="422"/>
    </row>
    <row r="404" spans="1:10" ht="15.75" customHeight="1" thickBot="1">
      <c r="A404" s="1156" t="s">
        <v>708</v>
      </c>
      <c r="B404" s="1157"/>
      <c r="C404" s="1158"/>
      <c r="D404" s="1159" t="s">
        <v>709</v>
      </c>
      <c r="E404" s="1157"/>
      <c r="F404" s="1158"/>
      <c r="G404" s="435" t="s">
        <v>710</v>
      </c>
      <c r="H404" s="435"/>
      <c r="I404" s="440" t="s">
        <v>711</v>
      </c>
      <c r="J404" s="955" t="s">
        <v>3700</v>
      </c>
    </row>
    <row r="405" spans="1:10" ht="15">
      <c r="A405" s="924">
        <v>32</v>
      </c>
      <c r="B405" s="925" t="s">
        <v>3424</v>
      </c>
      <c r="C405" s="926" t="s">
        <v>1379</v>
      </c>
      <c r="D405" s="927" t="s">
        <v>714</v>
      </c>
      <c r="E405" s="925" t="s">
        <v>717</v>
      </c>
      <c r="F405" s="926" t="s">
        <v>717</v>
      </c>
      <c r="G405" s="928" t="s">
        <v>26</v>
      </c>
      <c r="H405" s="1153">
        <v>4</v>
      </c>
      <c r="I405" s="929">
        <v>1500</v>
      </c>
      <c r="J405" s="885">
        <v>180</v>
      </c>
    </row>
    <row r="406" spans="1:10" ht="15.75" thickBot="1">
      <c r="A406" s="899">
        <v>32</v>
      </c>
      <c r="B406" s="900" t="s">
        <v>3424</v>
      </c>
      <c r="C406" s="901" t="s">
        <v>1311</v>
      </c>
      <c r="D406" s="902" t="s">
        <v>714</v>
      </c>
      <c r="E406" s="900" t="s">
        <v>717</v>
      </c>
      <c r="F406" s="901" t="s">
        <v>724</v>
      </c>
      <c r="G406" s="903" t="s">
        <v>27</v>
      </c>
      <c r="H406" s="1154"/>
      <c r="I406" s="904">
        <v>1500</v>
      </c>
      <c r="J406" s="885">
        <v>180</v>
      </c>
    </row>
    <row r="407" spans="1:10" ht="26.25" thickBot="1">
      <c r="A407" s="905">
        <v>32</v>
      </c>
      <c r="B407" s="906" t="s">
        <v>3424</v>
      </c>
      <c r="C407" s="906" t="s">
        <v>1313</v>
      </c>
      <c r="D407" s="908" t="s">
        <v>734</v>
      </c>
      <c r="E407" s="906" t="s">
        <v>719</v>
      </c>
      <c r="F407" s="907" t="s">
        <v>720</v>
      </c>
      <c r="G407" s="909" t="s">
        <v>28</v>
      </c>
      <c r="H407" s="922">
        <v>5</v>
      </c>
      <c r="I407" s="911">
        <v>2200</v>
      </c>
      <c r="J407" s="885">
        <v>350</v>
      </c>
    </row>
    <row r="408" spans="1:10" ht="20.25" customHeight="1" thickBot="1">
      <c r="A408" s="912"/>
      <c r="B408" s="870"/>
      <c r="C408" s="913"/>
      <c r="E408" s="870"/>
      <c r="F408" s="913"/>
      <c r="G408" s="436" t="s">
        <v>29</v>
      </c>
      <c r="H408" s="870"/>
      <c r="J408" s="877"/>
    </row>
    <row r="409" spans="1:10" ht="15" customHeight="1">
      <c r="A409" s="878">
        <v>32</v>
      </c>
      <c r="B409" s="879" t="s">
        <v>30</v>
      </c>
      <c r="C409" s="880" t="s">
        <v>713</v>
      </c>
      <c r="D409" s="881" t="s">
        <v>734</v>
      </c>
      <c r="E409" s="879" t="s">
        <v>713</v>
      </c>
      <c r="F409" s="880" t="s">
        <v>713</v>
      </c>
      <c r="G409" s="882" t="s">
        <v>31</v>
      </c>
      <c r="H409" s="1152">
        <v>3</v>
      </c>
      <c r="I409" s="884">
        <v>1100</v>
      </c>
      <c r="J409" s="885">
        <v>180</v>
      </c>
    </row>
    <row r="410" spans="1:10" ht="15" customHeight="1">
      <c r="A410" s="886">
        <v>32</v>
      </c>
      <c r="B410" s="887" t="s">
        <v>30</v>
      </c>
      <c r="C410" s="888" t="s">
        <v>716</v>
      </c>
      <c r="D410" s="889" t="s">
        <v>734</v>
      </c>
      <c r="E410" s="887" t="s">
        <v>713</v>
      </c>
      <c r="F410" s="888" t="s">
        <v>713</v>
      </c>
      <c r="G410" s="890" t="s">
        <v>32</v>
      </c>
      <c r="H410" s="1153"/>
      <c r="I410" s="892">
        <v>1100</v>
      </c>
      <c r="J410" s="885">
        <v>180</v>
      </c>
    </row>
    <row r="411" spans="1:10" ht="15" customHeight="1">
      <c r="A411" s="886">
        <v>32</v>
      </c>
      <c r="B411" s="887" t="s">
        <v>30</v>
      </c>
      <c r="C411" s="888" t="s">
        <v>719</v>
      </c>
      <c r="D411" s="889" t="s">
        <v>734</v>
      </c>
      <c r="E411" s="887" t="s">
        <v>713</v>
      </c>
      <c r="F411" s="888" t="s">
        <v>713</v>
      </c>
      <c r="G411" s="890" t="s">
        <v>33</v>
      </c>
      <c r="H411" s="1153"/>
      <c r="I411" s="892">
        <v>1100</v>
      </c>
      <c r="J411" s="885">
        <v>240</v>
      </c>
    </row>
    <row r="412" spans="1:10" ht="15">
      <c r="A412" s="886">
        <v>32</v>
      </c>
      <c r="B412" s="887" t="s">
        <v>30</v>
      </c>
      <c r="C412" s="888" t="s">
        <v>724</v>
      </c>
      <c r="D412" s="889" t="s">
        <v>734</v>
      </c>
      <c r="E412" s="887" t="s">
        <v>713</v>
      </c>
      <c r="F412" s="888" t="s">
        <v>713</v>
      </c>
      <c r="G412" s="890" t="s">
        <v>34</v>
      </c>
      <c r="H412" s="1153"/>
      <c r="I412" s="892">
        <v>1100</v>
      </c>
      <c r="J412" s="885">
        <v>240</v>
      </c>
    </row>
    <row r="413" spans="1:10" ht="25.5">
      <c r="A413" s="886">
        <v>32</v>
      </c>
      <c r="B413" s="887" t="s">
        <v>30</v>
      </c>
      <c r="C413" s="888" t="s">
        <v>717</v>
      </c>
      <c r="D413" s="889" t="s">
        <v>734</v>
      </c>
      <c r="E413" s="887" t="s">
        <v>713</v>
      </c>
      <c r="F413" s="888" t="s">
        <v>713</v>
      </c>
      <c r="G413" s="890" t="s">
        <v>35</v>
      </c>
      <c r="H413" s="1153"/>
      <c r="I413" s="892">
        <v>1100</v>
      </c>
      <c r="J413" s="885">
        <v>240</v>
      </c>
    </row>
    <row r="414" spans="1:10" ht="25.5">
      <c r="A414" s="886">
        <v>32</v>
      </c>
      <c r="B414" s="887" t="s">
        <v>30</v>
      </c>
      <c r="C414" s="888" t="s">
        <v>722</v>
      </c>
      <c r="D414" s="889" t="s">
        <v>734</v>
      </c>
      <c r="E414" s="887" t="s">
        <v>713</v>
      </c>
      <c r="F414" s="888" t="s">
        <v>713</v>
      </c>
      <c r="G414" s="890" t="s">
        <v>36</v>
      </c>
      <c r="H414" s="1153"/>
      <c r="I414" s="892">
        <v>1100</v>
      </c>
      <c r="J414" s="885">
        <v>240</v>
      </c>
    </row>
    <row r="415" spans="1:10" ht="25.5">
      <c r="A415" s="886">
        <v>32</v>
      </c>
      <c r="B415" s="887" t="s">
        <v>30</v>
      </c>
      <c r="C415" s="888" t="s">
        <v>726</v>
      </c>
      <c r="D415" s="889" t="s">
        <v>734</v>
      </c>
      <c r="E415" s="887" t="s">
        <v>713</v>
      </c>
      <c r="F415" s="888" t="s">
        <v>713</v>
      </c>
      <c r="G415" s="890" t="s">
        <v>37</v>
      </c>
      <c r="H415" s="1153"/>
      <c r="I415" s="892">
        <v>1100</v>
      </c>
      <c r="J415" s="885">
        <v>240</v>
      </c>
    </row>
    <row r="416" spans="1:10" ht="26.25" thickBot="1">
      <c r="A416" s="918">
        <v>32</v>
      </c>
      <c r="B416" s="919" t="s">
        <v>30</v>
      </c>
      <c r="C416" s="919" t="s">
        <v>728</v>
      </c>
      <c r="D416" s="920" t="s">
        <v>734</v>
      </c>
      <c r="E416" s="919" t="s">
        <v>713</v>
      </c>
      <c r="F416" s="921" t="s">
        <v>713</v>
      </c>
      <c r="G416" s="903" t="s">
        <v>38</v>
      </c>
      <c r="H416" s="1154"/>
      <c r="I416" s="904">
        <v>1100</v>
      </c>
      <c r="J416" s="885">
        <v>240</v>
      </c>
    </row>
    <row r="417" spans="1:10" ht="26.25" customHeight="1" thickBot="1">
      <c r="A417" s="912"/>
      <c r="B417" s="870"/>
      <c r="C417" s="913"/>
      <c r="E417" s="870"/>
      <c r="F417" s="913"/>
      <c r="G417" s="436" t="s">
        <v>114</v>
      </c>
      <c r="J417" s="877"/>
    </row>
    <row r="418" spans="1:10" ht="26.25" thickBot="1">
      <c r="A418" s="905">
        <v>32</v>
      </c>
      <c r="B418" s="906" t="s">
        <v>115</v>
      </c>
      <c r="C418" s="907" t="s">
        <v>716</v>
      </c>
      <c r="D418" s="908" t="s">
        <v>734</v>
      </c>
      <c r="E418" s="906" t="s">
        <v>719</v>
      </c>
      <c r="F418" s="907" t="s">
        <v>724</v>
      </c>
      <c r="G418" s="909" t="s">
        <v>116</v>
      </c>
      <c r="H418" s="910">
        <v>3</v>
      </c>
      <c r="I418" s="911">
        <v>1100</v>
      </c>
      <c r="J418" s="885">
        <v>240</v>
      </c>
    </row>
    <row r="419" spans="1:10" ht="15.75" thickBot="1">
      <c r="A419" s="905">
        <v>32</v>
      </c>
      <c r="B419" s="906" t="s">
        <v>115</v>
      </c>
      <c r="C419" s="907" t="s">
        <v>719</v>
      </c>
      <c r="D419" s="908" t="s">
        <v>734</v>
      </c>
      <c r="E419" s="906" t="s">
        <v>716</v>
      </c>
      <c r="F419" s="907" t="s">
        <v>719</v>
      </c>
      <c r="G419" s="909" t="s">
        <v>117</v>
      </c>
      <c r="H419" s="910">
        <v>4</v>
      </c>
      <c r="I419" s="911">
        <v>1500</v>
      </c>
      <c r="J419" s="885">
        <v>350</v>
      </c>
    </row>
    <row r="420" spans="1:10" ht="26.25" thickBot="1">
      <c r="A420" s="905">
        <v>32</v>
      </c>
      <c r="B420" s="906" t="s">
        <v>115</v>
      </c>
      <c r="C420" s="907" t="s">
        <v>724</v>
      </c>
      <c r="D420" s="908" t="s">
        <v>734</v>
      </c>
      <c r="E420" s="906" t="s">
        <v>719</v>
      </c>
      <c r="F420" s="907" t="s">
        <v>713</v>
      </c>
      <c r="G420" s="909" t="s">
        <v>118</v>
      </c>
      <c r="H420" s="910">
        <v>5</v>
      </c>
      <c r="I420" s="911">
        <v>2200</v>
      </c>
      <c r="J420" s="885">
        <v>350</v>
      </c>
    </row>
    <row r="421" spans="1:10" ht="26.25" thickBot="1">
      <c r="A421" s="905">
        <v>32</v>
      </c>
      <c r="B421" s="906" t="s">
        <v>115</v>
      </c>
      <c r="C421" s="907" t="s">
        <v>717</v>
      </c>
      <c r="D421" s="908" t="s">
        <v>734</v>
      </c>
      <c r="E421" s="906" t="s">
        <v>716</v>
      </c>
      <c r="F421" s="907" t="s">
        <v>713</v>
      </c>
      <c r="G421" s="909" t="s">
        <v>119</v>
      </c>
      <c r="H421" s="910">
        <v>6</v>
      </c>
      <c r="I421" s="911">
        <v>2700</v>
      </c>
      <c r="J421" s="885">
        <v>350</v>
      </c>
    </row>
    <row r="422" spans="1:10" ht="26.25" thickBot="1">
      <c r="A422" s="905">
        <v>32</v>
      </c>
      <c r="B422" s="906" t="s">
        <v>115</v>
      </c>
      <c r="C422" s="907" t="s">
        <v>722</v>
      </c>
      <c r="D422" s="908" t="s">
        <v>734</v>
      </c>
      <c r="E422" s="906" t="s">
        <v>719</v>
      </c>
      <c r="F422" s="907" t="s">
        <v>713</v>
      </c>
      <c r="G422" s="909" t="s">
        <v>120</v>
      </c>
      <c r="H422" s="910">
        <v>5</v>
      </c>
      <c r="I422" s="911">
        <v>2200</v>
      </c>
      <c r="J422" s="885">
        <v>350</v>
      </c>
    </row>
    <row r="423" spans="1:10" ht="15.75" thickBot="1">
      <c r="A423" s="905">
        <v>32</v>
      </c>
      <c r="B423" s="906" t="s">
        <v>115</v>
      </c>
      <c r="C423" s="907" t="s">
        <v>726</v>
      </c>
      <c r="D423" s="908" t="s">
        <v>734</v>
      </c>
      <c r="E423" s="906" t="s">
        <v>716</v>
      </c>
      <c r="F423" s="907" t="s">
        <v>716</v>
      </c>
      <c r="G423" s="909" t="s">
        <v>121</v>
      </c>
      <c r="H423" s="910">
        <v>7</v>
      </c>
      <c r="I423" s="911">
        <v>4000</v>
      </c>
      <c r="J423" s="885">
        <v>675</v>
      </c>
    </row>
    <row r="424" spans="1:10" ht="26.25" thickBot="1">
      <c r="A424" s="905">
        <v>32</v>
      </c>
      <c r="B424" s="906" t="s">
        <v>115</v>
      </c>
      <c r="C424" s="906" t="s">
        <v>728</v>
      </c>
      <c r="D424" s="908" t="s">
        <v>734</v>
      </c>
      <c r="E424" s="906" t="s">
        <v>719</v>
      </c>
      <c r="F424" s="907" t="s">
        <v>716</v>
      </c>
      <c r="G424" s="909" t="s">
        <v>122</v>
      </c>
      <c r="H424" s="910">
        <v>6</v>
      </c>
      <c r="I424" s="911">
        <v>2700</v>
      </c>
      <c r="J424" s="885">
        <v>455</v>
      </c>
    </row>
    <row r="425" spans="1:10" ht="16.5" thickBot="1">
      <c r="A425" s="912"/>
      <c r="B425" s="870"/>
      <c r="C425" s="913"/>
      <c r="E425" s="870"/>
      <c r="F425" s="913"/>
      <c r="G425" s="436" t="s">
        <v>123</v>
      </c>
      <c r="J425" s="877"/>
    </row>
    <row r="426" spans="1:10" ht="25.5">
      <c r="A426" s="878">
        <v>32</v>
      </c>
      <c r="B426" s="879" t="s">
        <v>124</v>
      </c>
      <c r="C426" s="880" t="s">
        <v>713</v>
      </c>
      <c r="D426" s="881" t="s">
        <v>731</v>
      </c>
      <c r="E426" s="879" t="s">
        <v>713</v>
      </c>
      <c r="F426" s="880" t="s">
        <v>730</v>
      </c>
      <c r="G426" s="882" t="s">
        <v>125</v>
      </c>
      <c r="H426" s="1152">
        <v>1</v>
      </c>
      <c r="I426" s="884">
        <v>225</v>
      </c>
      <c r="J426" s="885">
        <v>120</v>
      </c>
    </row>
    <row r="427" spans="1:10" ht="15.75" thickBot="1">
      <c r="A427" s="899">
        <v>32</v>
      </c>
      <c r="B427" s="900" t="s">
        <v>124</v>
      </c>
      <c r="C427" s="901" t="s">
        <v>716</v>
      </c>
      <c r="D427" s="902" t="s">
        <v>736</v>
      </c>
      <c r="E427" s="900" t="s">
        <v>1641</v>
      </c>
      <c r="F427" s="901" t="s">
        <v>728</v>
      </c>
      <c r="G427" s="903" t="s">
        <v>126</v>
      </c>
      <c r="H427" s="1154"/>
      <c r="I427" s="904">
        <v>225</v>
      </c>
      <c r="J427" s="885">
        <v>120</v>
      </c>
    </row>
    <row r="428" spans="1:10" ht="15">
      <c r="A428" s="878">
        <v>32</v>
      </c>
      <c r="B428" s="879" t="s">
        <v>124</v>
      </c>
      <c r="C428" s="880" t="s">
        <v>719</v>
      </c>
      <c r="D428" s="881" t="s">
        <v>736</v>
      </c>
      <c r="E428" s="879" t="s">
        <v>1641</v>
      </c>
      <c r="F428" s="880" t="s">
        <v>728</v>
      </c>
      <c r="G428" s="882" t="s">
        <v>127</v>
      </c>
      <c r="H428" s="1152">
        <v>2</v>
      </c>
      <c r="I428" s="884">
        <v>550</v>
      </c>
      <c r="J428" s="885">
        <v>120</v>
      </c>
    </row>
    <row r="429" spans="1:10" ht="26.25" thickBot="1">
      <c r="A429" s="899">
        <v>32</v>
      </c>
      <c r="B429" s="900" t="s">
        <v>124</v>
      </c>
      <c r="C429" s="901" t="s">
        <v>724</v>
      </c>
      <c r="D429" s="902" t="s">
        <v>736</v>
      </c>
      <c r="E429" s="900" t="s">
        <v>720</v>
      </c>
      <c r="F429" s="901" t="s">
        <v>716</v>
      </c>
      <c r="G429" s="903" t="s">
        <v>128</v>
      </c>
      <c r="H429" s="1154"/>
      <c r="I429" s="904">
        <v>550</v>
      </c>
      <c r="J429" s="885">
        <v>120</v>
      </c>
    </row>
    <row r="430" spans="1:10" ht="39" thickBot="1">
      <c r="A430" s="905">
        <v>32</v>
      </c>
      <c r="B430" s="906" t="s">
        <v>124</v>
      </c>
      <c r="C430" s="907" t="s">
        <v>717</v>
      </c>
      <c r="D430" s="908" t="s">
        <v>731</v>
      </c>
      <c r="E430" s="906" t="s">
        <v>716</v>
      </c>
      <c r="F430" s="907" t="s">
        <v>724</v>
      </c>
      <c r="G430" s="909" t="s">
        <v>129</v>
      </c>
      <c r="H430" s="910">
        <v>3</v>
      </c>
      <c r="I430" s="911">
        <v>1100</v>
      </c>
      <c r="J430" s="885">
        <v>180</v>
      </c>
    </row>
    <row r="431" spans="1:10" ht="51.75" thickBot="1">
      <c r="A431" s="905">
        <v>32</v>
      </c>
      <c r="B431" s="906" t="s">
        <v>124</v>
      </c>
      <c r="C431" s="907" t="s">
        <v>722</v>
      </c>
      <c r="D431" s="908" t="s">
        <v>731</v>
      </c>
      <c r="E431" s="906" t="s">
        <v>716</v>
      </c>
      <c r="F431" s="907" t="s">
        <v>716</v>
      </c>
      <c r="G431" s="909" t="s">
        <v>1547</v>
      </c>
      <c r="H431" s="910">
        <v>3</v>
      </c>
      <c r="I431" s="911">
        <v>1100</v>
      </c>
      <c r="J431" s="885">
        <v>180</v>
      </c>
    </row>
    <row r="432" spans="1:10" ht="89.25">
      <c r="A432" s="878">
        <v>32</v>
      </c>
      <c r="B432" s="879" t="s">
        <v>124</v>
      </c>
      <c r="C432" s="880" t="s">
        <v>726</v>
      </c>
      <c r="D432" s="881" t="s">
        <v>736</v>
      </c>
      <c r="E432" s="879" t="s">
        <v>720</v>
      </c>
      <c r="F432" s="880" t="s">
        <v>713</v>
      </c>
      <c r="G432" s="882" t="s">
        <v>1548</v>
      </c>
      <c r="H432" s="1152">
        <v>3</v>
      </c>
      <c r="I432" s="884">
        <v>1100</v>
      </c>
      <c r="J432" s="885">
        <v>180</v>
      </c>
    </row>
    <row r="433" spans="1:10" ht="15" customHeight="1">
      <c r="A433" s="886">
        <v>32</v>
      </c>
      <c r="B433" s="887" t="s">
        <v>124</v>
      </c>
      <c r="C433" s="888" t="s">
        <v>728</v>
      </c>
      <c r="D433" s="889" t="s">
        <v>731</v>
      </c>
      <c r="E433" s="887" t="s">
        <v>713</v>
      </c>
      <c r="F433" s="888" t="s">
        <v>731</v>
      </c>
      <c r="G433" s="890" t="s">
        <v>1549</v>
      </c>
      <c r="H433" s="1153"/>
      <c r="I433" s="892">
        <v>1100</v>
      </c>
      <c r="J433" s="885">
        <v>180</v>
      </c>
    </row>
    <row r="434" spans="1:10" ht="26.25" thickBot="1">
      <c r="A434" s="918">
        <v>32</v>
      </c>
      <c r="B434" s="919" t="s">
        <v>124</v>
      </c>
      <c r="C434" s="919" t="s">
        <v>730</v>
      </c>
      <c r="D434" s="920" t="s">
        <v>736</v>
      </c>
      <c r="E434" s="919" t="s">
        <v>175</v>
      </c>
      <c r="F434" s="921" t="s">
        <v>734</v>
      </c>
      <c r="G434" s="903" t="s">
        <v>2633</v>
      </c>
      <c r="H434" s="1154"/>
      <c r="I434" s="904">
        <v>1100</v>
      </c>
      <c r="J434" s="885">
        <v>240</v>
      </c>
    </row>
    <row r="435" spans="1:10" ht="19.5" customHeight="1" thickBot="1">
      <c r="A435" s="1175" t="s">
        <v>1818</v>
      </c>
      <c r="B435" s="1175"/>
      <c r="C435" s="1175"/>
      <c r="D435" s="1175"/>
      <c r="E435" s="1175"/>
      <c r="F435" s="1175"/>
      <c r="H435" s="930"/>
      <c r="J435" s="871"/>
    </row>
    <row r="436" spans="1:10" ht="15.75" customHeight="1" thickBot="1">
      <c r="A436" s="1156" t="s">
        <v>708</v>
      </c>
      <c r="B436" s="1157"/>
      <c r="C436" s="1158"/>
      <c r="D436" s="1159" t="s">
        <v>709</v>
      </c>
      <c r="E436" s="1157"/>
      <c r="F436" s="1158"/>
      <c r="G436" s="435" t="s">
        <v>710</v>
      </c>
      <c r="H436" s="435"/>
      <c r="I436" s="440" t="s">
        <v>711</v>
      </c>
      <c r="J436" s="955" t="s">
        <v>3700</v>
      </c>
    </row>
    <row r="437" spans="1:10" ht="17.25" customHeight="1" thickBot="1">
      <c r="A437" s="872"/>
      <c r="B437" s="873"/>
      <c r="C437" s="874"/>
      <c r="D437" s="875"/>
      <c r="E437" s="873"/>
      <c r="F437" s="874"/>
      <c r="G437" s="432" t="s">
        <v>2634</v>
      </c>
      <c r="H437" s="873"/>
      <c r="I437" s="875"/>
      <c r="J437" s="877"/>
    </row>
    <row r="438" spans="1:10" ht="64.5" thickBot="1">
      <c r="A438" s="905">
        <v>32</v>
      </c>
      <c r="B438" s="906" t="s">
        <v>2635</v>
      </c>
      <c r="C438" s="907" t="s">
        <v>713</v>
      </c>
      <c r="D438" s="908" t="s">
        <v>731</v>
      </c>
      <c r="E438" s="906" t="s">
        <v>719</v>
      </c>
      <c r="F438" s="907" t="s">
        <v>713</v>
      </c>
      <c r="G438" s="909" t="s">
        <v>2636</v>
      </c>
      <c r="H438" s="910">
        <v>1</v>
      </c>
      <c r="I438" s="911">
        <v>225</v>
      </c>
      <c r="J438" s="885">
        <v>120</v>
      </c>
    </row>
    <row r="439" spans="1:10" ht="64.5" thickBot="1">
      <c r="A439" s="905">
        <v>32</v>
      </c>
      <c r="B439" s="906" t="s">
        <v>2635</v>
      </c>
      <c r="C439" s="907" t="s">
        <v>716</v>
      </c>
      <c r="D439" s="908" t="s">
        <v>731</v>
      </c>
      <c r="E439" s="906" t="s">
        <v>719</v>
      </c>
      <c r="F439" s="907" t="s">
        <v>716</v>
      </c>
      <c r="G439" s="909" t="s">
        <v>2351</v>
      </c>
      <c r="H439" s="910">
        <v>2</v>
      </c>
      <c r="I439" s="911">
        <v>550</v>
      </c>
      <c r="J439" s="885">
        <v>180</v>
      </c>
    </row>
    <row r="440" spans="1:10" ht="90" thickBot="1">
      <c r="A440" s="905">
        <v>32</v>
      </c>
      <c r="B440" s="906" t="s">
        <v>2635</v>
      </c>
      <c r="C440" s="907" t="s">
        <v>719</v>
      </c>
      <c r="D440" s="908" t="s">
        <v>731</v>
      </c>
      <c r="E440" s="906" t="s">
        <v>719</v>
      </c>
      <c r="F440" s="907" t="s">
        <v>719</v>
      </c>
      <c r="G440" s="909" t="s">
        <v>2352</v>
      </c>
      <c r="H440" s="922">
        <v>3</v>
      </c>
      <c r="I440" s="911">
        <v>1100</v>
      </c>
      <c r="J440" s="885">
        <v>180</v>
      </c>
    </row>
    <row r="441" spans="1:10" ht="51.75" thickBot="1">
      <c r="A441" s="905">
        <v>32</v>
      </c>
      <c r="B441" s="906" t="s">
        <v>2635</v>
      </c>
      <c r="C441" s="907" t="s">
        <v>724</v>
      </c>
      <c r="D441" s="908"/>
      <c r="E441" s="906"/>
      <c r="F441" s="907"/>
      <c r="G441" s="909" t="s">
        <v>2353</v>
      </c>
      <c r="H441" s="910">
        <v>3</v>
      </c>
      <c r="I441" s="911">
        <v>1100</v>
      </c>
      <c r="J441" s="885">
        <v>180</v>
      </c>
    </row>
    <row r="442" spans="1:10" ht="15">
      <c r="A442" s="878">
        <v>32</v>
      </c>
      <c r="B442" s="879" t="s">
        <v>2635</v>
      </c>
      <c r="C442" s="880" t="s">
        <v>717</v>
      </c>
      <c r="D442" s="881" t="s">
        <v>731</v>
      </c>
      <c r="E442" s="879" t="s">
        <v>716</v>
      </c>
      <c r="F442" s="880" t="s">
        <v>726</v>
      </c>
      <c r="G442" s="882" t="s">
        <v>2354</v>
      </c>
      <c r="H442" s="1152">
        <v>3</v>
      </c>
      <c r="I442" s="884">
        <v>1100</v>
      </c>
      <c r="J442" s="885">
        <v>180</v>
      </c>
    </row>
    <row r="443" spans="1:10" ht="15" customHeight="1">
      <c r="A443" s="886">
        <v>32</v>
      </c>
      <c r="B443" s="887" t="s">
        <v>2635</v>
      </c>
      <c r="C443" s="888" t="s">
        <v>722</v>
      </c>
      <c r="D443" s="889"/>
      <c r="E443" s="887"/>
      <c r="F443" s="888"/>
      <c r="G443" s="890" t="s">
        <v>2355</v>
      </c>
      <c r="H443" s="1153"/>
      <c r="I443" s="892">
        <v>1100</v>
      </c>
      <c r="J443" s="885">
        <v>180</v>
      </c>
    </row>
    <row r="444" spans="1:10" ht="38.25">
      <c r="A444" s="886">
        <v>32</v>
      </c>
      <c r="B444" s="887" t="s">
        <v>2635</v>
      </c>
      <c r="C444" s="888" t="s">
        <v>726</v>
      </c>
      <c r="D444" s="889" t="s">
        <v>731</v>
      </c>
      <c r="E444" s="887" t="s">
        <v>719</v>
      </c>
      <c r="F444" s="888" t="s">
        <v>724</v>
      </c>
      <c r="G444" s="890" t="s">
        <v>2356</v>
      </c>
      <c r="H444" s="1153"/>
      <c r="I444" s="892">
        <v>1100</v>
      </c>
      <c r="J444" s="885">
        <v>180</v>
      </c>
    </row>
    <row r="445" spans="1:10" ht="15">
      <c r="A445" s="886">
        <v>32</v>
      </c>
      <c r="B445" s="887" t="s">
        <v>2635</v>
      </c>
      <c r="C445" s="888" t="s">
        <v>728</v>
      </c>
      <c r="D445" s="889" t="s">
        <v>731</v>
      </c>
      <c r="E445" s="887" t="s">
        <v>716</v>
      </c>
      <c r="F445" s="888" t="s">
        <v>726</v>
      </c>
      <c r="G445" s="890" t="s">
        <v>2357</v>
      </c>
      <c r="H445" s="1153"/>
      <c r="I445" s="892">
        <v>1100</v>
      </c>
      <c r="J445" s="885">
        <v>180</v>
      </c>
    </row>
    <row r="446" spans="1:10" ht="26.25" thickBot="1">
      <c r="A446" s="899">
        <v>32</v>
      </c>
      <c r="B446" s="900" t="s">
        <v>2635</v>
      </c>
      <c r="C446" s="901" t="s">
        <v>730</v>
      </c>
      <c r="D446" s="902" t="s">
        <v>731</v>
      </c>
      <c r="E446" s="900" t="s">
        <v>716</v>
      </c>
      <c r="F446" s="901" t="s">
        <v>726</v>
      </c>
      <c r="G446" s="903" t="s">
        <v>2358</v>
      </c>
      <c r="H446" s="1154"/>
      <c r="I446" s="904">
        <v>1100</v>
      </c>
      <c r="J446" s="885">
        <v>180</v>
      </c>
    </row>
    <row r="447" spans="1:10" ht="77.25" thickBot="1">
      <c r="A447" s="905">
        <v>32</v>
      </c>
      <c r="B447" s="946" t="s">
        <v>2635</v>
      </c>
      <c r="C447" s="946" t="s">
        <v>714</v>
      </c>
      <c r="D447" s="908" t="s">
        <v>731</v>
      </c>
      <c r="E447" s="906" t="s">
        <v>716</v>
      </c>
      <c r="F447" s="947" t="s">
        <v>722</v>
      </c>
      <c r="G447" s="948" t="s">
        <v>2359</v>
      </c>
      <c r="H447" s="922">
        <v>4</v>
      </c>
      <c r="I447" s="911">
        <v>1500</v>
      </c>
      <c r="J447" s="885">
        <v>350</v>
      </c>
    </row>
    <row r="451" spans="1:9" ht="15.75" customHeight="1">
      <c r="A451" s="1194" t="s">
        <v>2360</v>
      </c>
      <c r="B451" s="1195"/>
      <c r="C451" s="1195"/>
      <c r="D451" s="1195"/>
      <c r="E451" s="1195"/>
      <c r="F451" s="1195"/>
      <c r="G451" s="1195"/>
      <c r="H451" s="1195"/>
      <c r="I451" s="1196"/>
    </row>
    <row r="452" spans="1:9" ht="49.5" customHeight="1">
      <c r="A452" s="1182" t="s">
        <v>1358</v>
      </c>
      <c r="B452" s="1183"/>
      <c r="C452" s="1183"/>
      <c r="D452" s="1183"/>
      <c r="E452" s="1183"/>
      <c r="F452" s="1183"/>
      <c r="G452" s="1183"/>
      <c r="H452" s="1183"/>
      <c r="I452" s="1184"/>
    </row>
    <row r="453" spans="1:9" ht="32.25" customHeight="1">
      <c r="A453" s="1182" t="s">
        <v>1359</v>
      </c>
      <c r="B453" s="1183"/>
      <c r="C453" s="1183"/>
      <c r="D453" s="1183"/>
      <c r="E453" s="1183"/>
      <c r="F453" s="1183"/>
      <c r="G453" s="1183"/>
      <c r="H453" s="1183"/>
      <c r="I453" s="1184"/>
    </row>
    <row r="454" spans="1:9" ht="77.25" customHeight="1">
      <c r="A454" s="1176" t="s">
        <v>1045</v>
      </c>
      <c r="B454" s="1177"/>
      <c r="C454" s="1177"/>
      <c r="D454" s="1177"/>
      <c r="E454" s="1177"/>
      <c r="F454" s="1177"/>
      <c r="G454" s="1177"/>
      <c r="H454" s="1177"/>
      <c r="I454" s="1178"/>
    </row>
    <row r="455" spans="1:9" ht="36.75" customHeight="1">
      <c r="A455" s="1182" t="s">
        <v>1360</v>
      </c>
      <c r="B455" s="1183"/>
      <c r="C455" s="1183"/>
      <c r="D455" s="1183"/>
      <c r="E455" s="1183"/>
      <c r="F455" s="1183"/>
      <c r="G455" s="1183"/>
      <c r="H455" s="1183"/>
      <c r="I455" s="1184"/>
    </row>
    <row r="456" spans="1:9" ht="62.25" customHeight="1">
      <c r="A456" s="1182" t="s">
        <v>4731</v>
      </c>
      <c r="B456" s="1183"/>
      <c r="C456" s="1183"/>
      <c r="D456" s="1183"/>
      <c r="E456" s="1183"/>
      <c r="F456" s="1183"/>
      <c r="G456" s="1183"/>
      <c r="H456" s="1183"/>
      <c r="I456" s="1184"/>
    </row>
    <row r="457" spans="1:9" ht="62.25" customHeight="1">
      <c r="A457" s="1182" t="s">
        <v>2564</v>
      </c>
      <c r="B457" s="1183"/>
      <c r="C457" s="1183"/>
      <c r="D457" s="1183"/>
      <c r="E457" s="1183"/>
      <c r="F457" s="1183"/>
      <c r="G457" s="1183"/>
      <c r="H457" s="1183"/>
      <c r="I457" s="1184"/>
    </row>
    <row r="458" spans="1:9" ht="36" customHeight="1">
      <c r="A458" s="1191" t="s">
        <v>130</v>
      </c>
      <c r="B458" s="1192"/>
      <c r="C458" s="1192"/>
      <c r="D458" s="1192"/>
      <c r="E458" s="1192"/>
      <c r="F458" s="1192"/>
      <c r="G458" s="1192"/>
      <c r="H458" s="1192"/>
      <c r="I458" s="1193"/>
    </row>
    <row r="459" spans="1:9" ht="15.75" customHeight="1">
      <c r="A459" s="1185" t="s">
        <v>131</v>
      </c>
      <c r="B459" s="1186"/>
      <c r="C459" s="1186"/>
      <c r="D459" s="1186"/>
      <c r="E459" s="1186"/>
      <c r="F459" s="1186"/>
      <c r="G459" s="1186"/>
      <c r="H459" s="1186"/>
      <c r="I459" s="1187"/>
    </row>
    <row r="460" spans="1:9" ht="38.25" customHeight="1">
      <c r="A460" s="1188" t="s">
        <v>132</v>
      </c>
      <c r="B460" s="1189"/>
      <c r="C460" s="1189"/>
      <c r="D460" s="1189"/>
      <c r="E460" s="1189"/>
      <c r="F460" s="1189"/>
      <c r="G460" s="1189"/>
      <c r="H460" s="1189"/>
      <c r="I460" s="1190"/>
    </row>
    <row r="461" spans="1:9" ht="33" customHeight="1">
      <c r="A461" s="1188" t="s">
        <v>133</v>
      </c>
      <c r="B461" s="1189"/>
      <c r="C461" s="1189"/>
      <c r="D461" s="1189"/>
      <c r="E461" s="1189"/>
      <c r="F461" s="1189"/>
      <c r="G461" s="1189"/>
      <c r="H461" s="1189"/>
      <c r="I461" s="1190"/>
    </row>
    <row r="462" spans="1:9" ht="30" customHeight="1">
      <c r="A462" s="1188" t="s">
        <v>134</v>
      </c>
      <c r="B462" s="1189"/>
      <c r="C462" s="1189"/>
      <c r="D462" s="1189"/>
      <c r="E462" s="1189"/>
      <c r="F462" s="1189"/>
      <c r="G462" s="1189"/>
      <c r="H462" s="1189"/>
      <c r="I462" s="1190"/>
    </row>
    <row r="463" spans="1:9" ht="21" customHeight="1">
      <c r="A463" s="1188" t="s">
        <v>135</v>
      </c>
      <c r="B463" s="1189"/>
      <c r="C463" s="1189"/>
      <c r="D463" s="1189"/>
      <c r="E463" s="1189"/>
      <c r="F463" s="1189"/>
      <c r="G463" s="1189"/>
      <c r="H463" s="1189"/>
      <c r="I463" s="1190"/>
    </row>
    <row r="464" spans="1:9" ht="53.25" customHeight="1">
      <c r="A464" s="1179" t="s">
        <v>136</v>
      </c>
      <c r="B464" s="1180"/>
      <c r="C464" s="1180"/>
      <c r="D464" s="1180"/>
      <c r="E464" s="1180"/>
      <c r="F464" s="1180"/>
      <c r="G464" s="1180"/>
      <c r="H464" s="1180"/>
      <c r="I464" s="1181"/>
    </row>
    <row r="466" ht="15">
      <c r="G466" s="863" t="s">
        <v>4733</v>
      </c>
    </row>
    <row r="467" ht="15">
      <c r="G467" s="864" t="s">
        <v>4732</v>
      </c>
    </row>
    <row r="468" ht="15">
      <c r="G468" s="864" t="s">
        <v>4734</v>
      </c>
    </row>
    <row r="469" ht="15">
      <c r="G469" s="864" t="s">
        <v>4735</v>
      </c>
    </row>
    <row r="470" ht="15">
      <c r="G470" s="864" t="s">
        <v>4738</v>
      </c>
    </row>
    <row r="471" ht="15">
      <c r="G471" s="864" t="s">
        <v>4736</v>
      </c>
    </row>
    <row r="472" ht="15.75" thickBot="1">
      <c r="G472" s="865" t="s">
        <v>4737</v>
      </c>
    </row>
    <row r="473" spans="8:14" ht="48" hidden="1" thickBot="1">
      <c r="H473" s="949" t="s">
        <v>3701</v>
      </c>
      <c r="N473" s="56" t="s">
        <v>3681</v>
      </c>
    </row>
    <row r="474" spans="7:14" ht="16.5" hidden="1" thickBot="1">
      <c r="G474" s="950" t="s">
        <v>1664</v>
      </c>
      <c r="H474" s="951">
        <f>1*L474+1</f>
        <v>1.15</v>
      </c>
      <c r="I474" s="952">
        <v>0.05</v>
      </c>
      <c r="K474" s="176" t="s">
        <v>3673</v>
      </c>
      <c r="L474" s="177">
        <v>0.15</v>
      </c>
      <c r="M474" s="177">
        <v>0.2</v>
      </c>
      <c r="N474" s="441">
        <f>1*M474+1</f>
        <v>1.2</v>
      </c>
    </row>
    <row r="475" spans="7:14" ht="16.5" thickBot="1">
      <c r="G475" s="442" t="s">
        <v>4740</v>
      </c>
      <c r="H475" s="443"/>
      <c r="I475" s="866">
        <v>5.47</v>
      </c>
      <c r="J475" s="953"/>
      <c r="K475" s="176" t="s">
        <v>3673</v>
      </c>
      <c r="L475" s="177">
        <v>0.15</v>
      </c>
      <c r="M475" s="177">
        <v>0.2</v>
      </c>
      <c r="N475" s="441">
        <f>1*M475+1</f>
        <v>1.2</v>
      </c>
    </row>
    <row r="476" spans="7:14" ht="16.5" thickBot="1">
      <c r="G476" s="442" t="s">
        <v>4739</v>
      </c>
      <c r="H476" s="443"/>
      <c r="I476" s="866">
        <v>16.5</v>
      </c>
      <c r="J476" s="953"/>
      <c r="K476" s="176" t="s">
        <v>3673</v>
      </c>
      <c r="L476" s="177">
        <v>0.15</v>
      </c>
      <c r="M476" s="177">
        <v>0.2</v>
      </c>
      <c r="N476" s="441">
        <f>1*M476+1</f>
        <v>1.2</v>
      </c>
    </row>
  </sheetData>
  <sheetProtection password="C6B7" sheet="1"/>
  <mergeCells count="141">
    <mergeCell ref="H442:H446"/>
    <mergeCell ref="A451:I451"/>
    <mergeCell ref="H396:H397"/>
    <mergeCell ref="A403:F403"/>
    <mergeCell ref="A404:C404"/>
    <mergeCell ref="D404:F404"/>
    <mergeCell ref="H405:H406"/>
    <mergeCell ref="H409:H416"/>
    <mergeCell ref="A436:C436"/>
    <mergeCell ref="D436:F436"/>
    <mergeCell ref="H375:H376"/>
    <mergeCell ref="H380:H382"/>
    <mergeCell ref="H383:H384"/>
    <mergeCell ref="H386:H388"/>
    <mergeCell ref="H389:H390"/>
    <mergeCell ref="H391:H392"/>
    <mergeCell ref="H340:H341"/>
    <mergeCell ref="H343:H344"/>
    <mergeCell ref="H347:H348"/>
    <mergeCell ref="H360:H361"/>
    <mergeCell ref="A370:F370"/>
    <mergeCell ref="A371:C371"/>
    <mergeCell ref="D371:F371"/>
    <mergeCell ref="H321:H322"/>
    <mergeCell ref="H323:H329"/>
    <mergeCell ref="H333:H334"/>
    <mergeCell ref="A336:F336"/>
    <mergeCell ref="A337:C337"/>
    <mergeCell ref="D337:F337"/>
    <mergeCell ref="A303:F303"/>
    <mergeCell ref="A304:C304"/>
    <mergeCell ref="D304:F304"/>
    <mergeCell ref="H308:H312"/>
    <mergeCell ref="H316:H317"/>
    <mergeCell ref="H319:H320"/>
    <mergeCell ref="A460:I460"/>
    <mergeCell ref="A461:I461"/>
    <mergeCell ref="A462:I462"/>
    <mergeCell ref="A463:I463"/>
    <mergeCell ref="A457:I457"/>
    <mergeCell ref="A458:I458"/>
    <mergeCell ref="A454:I454"/>
    <mergeCell ref="H426:H427"/>
    <mergeCell ref="H428:H429"/>
    <mergeCell ref="H432:H434"/>
    <mergeCell ref="A464:I464"/>
    <mergeCell ref="A452:I452"/>
    <mergeCell ref="A453:I453"/>
    <mergeCell ref="A456:I456"/>
    <mergeCell ref="A459:I459"/>
    <mergeCell ref="A455:I455"/>
    <mergeCell ref="A435:F435"/>
    <mergeCell ref="A139:C139"/>
    <mergeCell ref="D139:F139"/>
    <mergeCell ref="H170:H171"/>
    <mergeCell ref="H85:H86"/>
    <mergeCell ref="H87:H88"/>
    <mergeCell ref="H89:H90"/>
    <mergeCell ref="A104:F104"/>
    <mergeCell ref="A105:C105"/>
    <mergeCell ref="D105:F105"/>
    <mergeCell ref="A1:C1"/>
    <mergeCell ref="H11:H14"/>
    <mergeCell ref="C2:J6"/>
    <mergeCell ref="A8:F8"/>
    <mergeCell ref="A9:C9"/>
    <mergeCell ref="D9:F9"/>
    <mergeCell ref="H15:H17"/>
    <mergeCell ref="H18:H22"/>
    <mergeCell ref="H30:H32"/>
    <mergeCell ref="A34:F34"/>
    <mergeCell ref="A35:C35"/>
    <mergeCell ref="D35:F35"/>
    <mergeCell ref="H36:H37"/>
    <mergeCell ref="H43:H45"/>
    <mergeCell ref="H51:H52"/>
    <mergeCell ref="H53:H54"/>
    <mergeCell ref="H58:H59"/>
    <mergeCell ref="H60:H63"/>
    <mergeCell ref="A69:F69"/>
    <mergeCell ref="A70:C70"/>
    <mergeCell ref="D70:F70"/>
    <mergeCell ref="H72:H74"/>
    <mergeCell ref="H77:H78"/>
    <mergeCell ref="H80:H82"/>
    <mergeCell ref="H106:H107"/>
    <mergeCell ref="H109:H111"/>
    <mergeCell ref="H113:H114"/>
    <mergeCell ref="H116:H117"/>
    <mergeCell ref="H125:H126"/>
    <mergeCell ref="H127:H130"/>
    <mergeCell ref="H132:H135"/>
    <mergeCell ref="H136:H137"/>
    <mergeCell ref="A138:F138"/>
    <mergeCell ref="H141:H142"/>
    <mergeCell ref="H144:H145"/>
    <mergeCell ref="H146:H148"/>
    <mergeCell ref="H152:H154"/>
    <mergeCell ref="H155:H156"/>
    <mergeCell ref="H158:H160"/>
    <mergeCell ref="H162:H165"/>
    <mergeCell ref="H168:H169"/>
    <mergeCell ref="A173:F173"/>
    <mergeCell ref="A174:C174"/>
    <mergeCell ref="D174:F174"/>
    <mergeCell ref="H176:H177"/>
    <mergeCell ref="H188:H189"/>
    <mergeCell ref="H190:H191"/>
    <mergeCell ref="H193:H194"/>
    <mergeCell ref="H195:H196"/>
    <mergeCell ref="H197:H198"/>
    <mergeCell ref="H201:H203"/>
    <mergeCell ref="H205:H206"/>
    <mergeCell ref="A207:F207"/>
    <mergeCell ref="A208:C208"/>
    <mergeCell ref="D208:F208"/>
    <mergeCell ref="H211:H212"/>
    <mergeCell ref="H214:H218"/>
    <mergeCell ref="H220:H222"/>
    <mergeCell ref="H224:H225"/>
    <mergeCell ref="H230:H231"/>
    <mergeCell ref="H234:H235"/>
    <mergeCell ref="A240:F240"/>
    <mergeCell ref="A241:C241"/>
    <mergeCell ref="D241:F241"/>
    <mergeCell ref="H244:H246"/>
    <mergeCell ref="H247:H251"/>
    <mergeCell ref="H256:H257"/>
    <mergeCell ref="H258:H259"/>
    <mergeCell ref="H262:H263"/>
    <mergeCell ref="H264:H267"/>
    <mergeCell ref="A272:F272"/>
    <mergeCell ref="A273:C273"/>
    <mergeCell ref="D273:F273"/>
    <mergeCell ref="H297:H299"/>
    <mergeCell ref="H274:H276"/>
    <mergeCell ref="H279:H281"/>
    <mergeCell ref="H284:H285"/>
    <mergeCell ref="H287:H288"/>
    <mergeCell ref="H290:H293"/>
    <mergeCell ref="H295:H296"/>
  </mergeCells>
  <printOptions horizontalCentered="1"/>
  <pageMargins left="0.25" right="0.26" top="0.68" bottom="0.5" header="0" footer="0"/>
  <pageSetup horizontalDpi="600" verticalDpi="600" orientation="portrait" paperSize="5" scale="75" r:id="rId1"/>
  <headerFooter alignWithMargins="0">
    <oddHeader>&amp;C&amp;"Arial,Negrita"&amp;8CONVENIO APSOT y FSST - Vigencia: 01/04/2016 -30/09/2016-  Valores Cirugía Pediátrica</oddHeader>
    <oddFooter xml:space="preserve">&amp;C&amp;"Arial,Negrita"&amp;8Página &amp;P de &amp;N&amp;R&amp;"Arial,Negrita"&amp;8ASOCIACIÓN DE CLÍNICAS Y 
 SANATORIOS DE SAN JUAN  </oddFooter>
  </headerFooter>
</worksheet>
</file>

<file path=xl/worksheets/sheet12.xml><?xml version="1.0" encoding="utf-8"?>
<worksheet xmlns="http://schemas.openxmlformats.org/spreadsheetml/2006/main" xmlns:r="http://schemas.openxmlformats.org/officeDocument/2006/relationships">
  <sheetPr>
    <tabColor indexed="26"/>
  </sheetPr>
  <dimension ref="A1:J46"/>
  <sheetViews>
    <sheetView zoomScale="80" zoomScaleNormal="80" workbookViewId="0" topLeftCell="B1">
      <selection activeCell="B3" sqref="B3"/>
    </sheetView>
  </sheetViews>
  <sheetFormatPr defaultColWidth="11.421875" defaultRowHeight="12.75"/>
  <cols>
    <col min="1" max="1" width="11.421875" style="2" customWidth="1"/>
    <col min="2" max="2" width="88.00390625" style="2" customWidth="1"/>
    <col min="3" max="3" width="18.421875" style="1" hidden="1" customWidth="1"/>
    <col min="4" max="4" width="19.28125" style="1" hidden="1" customWidth="1"/>
    <col min="5" max="5" width="11.421875" style="2" hidden="1" customWidth="1"/>
    <col min="6" max="6" width="18.421875" style="1" hidden="1" customWidth="1"/>
    <col min="7" max="7" width="19.28125" style="1" hidden="1" customWidth="1"/>
    <col min="8" max="8" width="11.421875" style="2" hidden="1" customWidth="1"/>
    <col min="9" max="9" width="21.28125" style="2" customWidth="1"/>
    <col min="10" max="10" width="18.57421875" style="2" customWidth="1"/>
    <col min="11" max="16384" width="11.421875" style="2" customWidth="1"/>
  </cols>
  <sheetData>
    <row r="1" ht="12.75">
      <c r="E1" s="185">
        <v>0.1</v>
      </c>
    </row>
    <row r="2" spans="1:8" ht="15.75">
      <c r="A2" s="1198" t="s">
        <v>1402</v>
      </c>
      <c r="B2" s="1199"/>
      <c r="C2" s="2"/>
      <c r="D2" s="2"/>
      <c r="F2" s="2"/>
      <c r="G2" s="2"/>
      <c r="H2" s="185">
        <v>0.2</v>
      </c>
    </row>
    <row r="3" spans="1:8" ht="16.5" thickBot="1">
      <c r="A3" s="607"/>
      <c r="B3" s="608"/>
      <c r="C3" s="2"/>
      <c r="D3" s="2"/>
      <c r="F3" s="2"/>
      <c r="G3" s="2"/>
      <c r="H3" s="185"/>
    </row>
    <row r="4" spans="1:10" ht="15.75">
      <c r="A4" s="183" t="s">
        <v>1672</v>
      </c>
      <c r="B4" s="183" t="s">
        <v>3159</v>
      </c>
      <c r="C4" s="183" t="s">
        <v>49</v>
      </c>
      <c r="D4" s="186"/>
      <c r="F4" s="183" t="s">
        <v>49</v>
      </c>
      <c r="G4" s="186"/>
      <c r="I4" s="183" t="s">
        <v>49</v>
      </c>
      <c r="J4" s="186"/>
    </row>
    <row r="5" spans="1:10" ht="12.75">
      <c r="A5" s="960" t="s">
        <v>3160</v>
      </c>
      <c r="B5" s="961" t="s">
        <v>3161</v>
      </c>
      <c r="C5" s="962">
        <v>127.413</v>
      </c>
      <c r="D5" s="963"/>
      <c r="F5" s="962">
        <f>C5*$E$1+C5</f>
        <v>140.1543</v>
      </c>
      <c r="G5" s="963"/>
      <c r="I5" s="962">
        <f>F5*$H$2+F5</f>
        <v>168.18516</v>
      </c>
      <c r="J5" s="963"/>
    </row>
    <row r="6" spans="1:10" ht="13.5" thickBot="1">
      <c r="A6" s="960" t="s">
        <v>3162</v>
      </c>
      <c r="B6" s="961" t="s">
        <v>3163</v>
      </c>
      <c r="C6" s="962">
        <v>169.884</v>
      </c>
      <c r="D6" s="963"/>
      <c r="F6" s="962">
        <f aca="true" t="shared" si="0" ref="F6:F36">C6*$E$1+C6</f>
        <v>186.87239999999997</v>
      </c>
      <c r="G6" s="963"/>
      <c r="I6" s="962">
        <f>F6*$H$2+F6</f>
        <v>224.24687999999998</v>
      </c>
      <c r="J6" s="963"/>
    </row>
    <row r="7" spans="1:10" ht="12.75">
      <c r="A7" s="960" t="s">
        <v>1403</v>
      </c>
      <c r="B7" s="961" t="s">
        <v>3164</v>
      </c>
      <c r="C7" s="962">
        <v>1981.98</v>
      </c>
      <c r="D7" s="964" t="s">
        <v>3166</v>
      </c>
      <c r="F7" s="962">
        <f t="shared" si="0"/>
        <v>2180.178</v>
      </c>
      <c r="G7" s="964" t="s">
        <v>3166</v>
      </c>
      <c r="I7" s="962">
        <f>F7*$H$2+F7</f>
        <v>2616.2136</v>
      </c>
      <c r="J7" s="964" t="s">
        <v>3166</v>
      </c>
    </row>
    <row r="8" spans="1:10" ht="12.75">
      <c r="A8" s="960"/>
      <c r="B8" s="961" t="s">
        <v>3165</v>
      </c>
      <c r="C8" s="962">
        <v>2265.12</v>
      </c>
      <c r="D8" s="965" t="s">
        <v>3166</v>
      </c>
      <c r="F8" s="962">
        <f t="shared" si="0"/>
        <v>2491.632</v>
      </c>
      <c r="G8" s="965" t="s">
        <v>3166</v>
      </c>
      <c r="I8" s="962">
        <f>F8*$H$2+F8</f>
        <v>2989.9584</v>
      </c>
      <c r="J8" s="965" t="s">
        <v>3166</v>
      </c>
    </row>
    <row r="9" spans="1:10" ht="12.75">
      <c r="A9" s="960"/>
      <c r="B9" s="961" t="s">
        <v>3167</v>
      </c>
      <c r="C9" s="962">
        <v>2689.83</v>
      </c>
      <c r="D9" s="965" t="s">
        <v>3166</v>
      </c>
      <c r="F9" s="962">
        <f t="shared" si="0"/>
        <v>2958.813</v>
      </c>
      <c r="G9" s="965" t="s">
        <v>3166</v>
      </c>
      <c r="I9" s="962">
        <f>F9*$H$2+F9</f>
        <v>3550.5756</v>
      </c>
      <c r="J9" s="965" t="s">
        <v>3166</v>
      </c>
    </row>
    <row r="10" spans="1:10" ht="13.5" thickBot="1">
      <c r="A10" s="960"/>
      <c r="B10" s="961" t="s">
        <v>3168</v>
      </c>
      <c r="C10" s="966" t="s">
        <v>3169</v>
      </c>
      <c r="D10" s="967" t="s">
        <v>3166</v>
      </c>
      <c r="F10" s="966" t="s">
        <v>3169</v>
      </c>
      <c r="G10" s="967" t="s">
        <v>3166</v>
      </c>
      <c r="I10" s="966" t="s">
        <v>3169</v>
      </c>
      <c r="J10" s="967" t="s">
        <v>3166</v>
      </c>
    </row>
    <row r="11" spans="1:10" ht="12.75">
      <c r="A11" s="960" t="s">
        <v>3170</v>
      </c>
      <c r="B11" s="961" t="s">
        <v>3171</v>
      </c>
      <c r="C11" s="962">
        <v>169.884</v>
      </c>
      <c r="D11" s="963"/>
      <c r="F11" s="962">
        <f t="shared" si="0"/>
        <v>186.87239999999997</v>
      </c>
      <c r="G11" s="963"/>
      <c r="I11" s="962">
        <f aca="true" t="shared" si="1" ref="I11:I19">F11*$H$2+F11</f>
        <v>224.24687999999998</v>
      </c>
      <c r="J11" s="963"/>
    </row>
    <row r="12" spans="1:10" ht="12.75">
      <c r="A12" s="960" t="s">
        <v>3172</v>
      </c>
      <c r="B12" s="961" t="s">
        <v>3173</v>
      </c>
      <c r="C12" s="962">
        <v>283.14</v>
      </c>
      <c r="D12" s="963"/>
      <c r="F12" s="962">
        <f t="shared" si="0"/>
        <v>311.454</v>
      </c>
      <c r="G12" s="963"/>
      <c r="I12" s="962">
        <f t="shared" si="1"/>
        <v>373.7448</v>
      </c>
      <c r="J12" s="963"/>
    </row>
    <row r="13" spans="1:10" ht="12.75">
      <c r="A13" s="960" t="s">
        <v>3174</v>
      </c>
      <c r="B13" s="961" t="s">
        <v>538</v>
      </c>
      <c r="C13" s="962">
        <v>141.57</v>
      </c>
      <c r="D13" s="963"/>
      <c r="F13" s="962">
        <f t="shared" si="0"/>
        <v>155.727</v>
      </c>
      <c r="G13" s="963"/>
      <c r="I13" s="962">
        <f t="shared" si="1"/>
        <v>186.8724</v>
      </c>
      <c r="J13" s="963"/>
    </row>
    <row r="14" spans="1:10" ht="12.75">
      <c r="A14" s="960" t="s">
        <v>3175</v>
      </c>
      <c r="B14" s="961" t="s">
        <v>539</v>
      </c>
      <c r="C14" s="962">
        <v>566.28</v>
      </c>
      <c r="D14" s="963"/>
      <c r="F14" s="962">
        <f t="shared" si="0"/>
        <v>622.908</v>
      </c>
      <c r="G14" s="963"/>
      <c r="I14" s="962">
        <f t="shared" si="1"/>
        <v>747.4896</v>
      </c>
      <c r="J14" s="963"/>
    </row>
    <row r="15" spans="1:10" ht="12.75">
      <c r="A15" s="960" t="s">
        <v>3176</v>
      </c>
      <c r="B15" s="961" t="s">
        <v>761</v>
      </c>
      <c r="C15" s="962">
        <v>679.536</v>
      </c>
      <c r="D15" s="963"/>
      <c r="F15" s="962">
        <f t="shared" si="0"/>
        <v>747.4895999999999</v>
      </c>
      <c r="G15" s="963"/>
      <c r="I15" s="962">
        <f t="shared" si="1"/>
        <v>896.9875199999999</v>
      </c>
      <c r="J15" s="963"/>
    </row>
    <row r="16" spans="1:10" ht="12.75">
      <c r="A16" s="960" t="s">
        <v>3177</v>
      </c>
      <c r="B16" s="961" t="s">
        <v>2526</v>
      </c>
      <c r="C16" s="962">
        <v>113.256</v>
      </c>
      <c r="D16" s="963"/>
      <c r="F16" s="962">
        <f t="shared" si="0"/>
        <v>124.58160000000001</v>
      </c>
      <c r="G16" s="963"/>
      <c r="I16" s="962">
        <f t="shared" si="1"/>
        <v>149.49792000000002</v>
      </c>
      <c r="J16" s="963"/>
    </row>
    <row r="17" spans="1:10" ht="12.75">
      <c r="A17" s="960" t="s">
        <v>3178</v>
      </c>
      <c r="B17" s="961" t="s">
        <v>2524</v>
      </c>
      <c r="C17" s="962">
        <v>84.942</v>
      </c>
      <c r="D17" s="963"/>
      <c r="F17" s="962">
        <f t="shared" si="0"/>
        <v>93.43619999999999</v>
      </c>
      <c r="G17" s="963"/>
      <c r="I17" s="962">
        <f t="shared" si="1"/>
        <v>112.12343999999999</v>
      </c>
      <c r="J17" s="963"/>
    </row>
    <row r="18" spans="1:10" ht="12.75">
      <c r="A18" s="960" t="s">
        <v>3179</v>
      </c>
      <c r="B18" s="961" t="s">
        <v>3180</v>
      </c>
      <c r="C18" s="962">
        <v>368.082</v>
      </c>
      <c r="D18" s="963"/>
      <c r="F18" s="962">
        <f t="shared" si="0"/>
        <v>404.8902</v>
      </c>
      <c r="G18" s="963"/>
      <c r="I18" s="962">
        <f t="shared" si="1"/>
        <v>485.86824</v>
      </c>
      <c r="J18" s="963"/>
    </row>
    <row r="19" spans="1:10" ht="12.75">
      <c r="A19" s="960" t="s">
        <v>3181</v>
      </c>
      <c r="B19" s="961" t="s">
        <v>2525</v>
      </c>
      <c r="C19" s="962">
        <v>849.42</v>
      </c>
      <c r="D19" s="963"/>
      <c r="F19" s="962">
        <f t="shared" si="0"/>
        <v>934.362</v>
      </c>
      <c r="G19" s="963"/>
      <c r="I19" s="962">
        <f t="shared" si="1"/>
        <v>1121.2344</v>
      </c>
      <c r="J19" s="963"/>
    </row>
    <row r="20" spans="1:10" ht="12.75">
      <c r="A20" s="960" t="s">
        <v>3182</v>
      </c>
      <c r="B20" s="961" t="s">
        <v>3183</v>
      </c>
      <c r="C20" s="968" t="s">
        <v>264</v>
      </c>
      <c r="D20" s="963"/>
      <c r="F20" s="968" t="s">
        <v>3169</v>
      </c>
      <c r="G20" s="963"/>
      <c r="I20" s="968" t="s">
        <v>3169</v>
      </c>
      <c r="J20" s="963"/>
    </row>
    <row r="21" spans="1:10" ht="12.75">
      <c r="A21" s="960" t="s">
        <v>3184</v>
      </c>
      <c r="B21" s="961" t="s">
        <v>3185</v>
      </c>
      <c r="C21" s="962">
        <v>1274.13</v>
      </c>
      <c r="D21" s="963"/>
      <c r="F21" s="962">
        <f t="shared" si="0"/>
        <v>1401.5430000000001</v>
      </c>
      <c r="G21" s="963"/>
      <c r="I21" s="962">
        <f>F21*$H$2+F21</f>
        <v>1681.8516000000002</v>
      </c>
      <c r="J21" s="963"/>
    </row>
    <row r="22" spans="1:10" ht="12.75">
      <c r="A22" s="960" t="s">
        <v>3186</v>
      </c>
      <c r="B22" s="961" t="s">
        <v>3187</v>
      </c>
      <c r="C22" s="962">
        <v>1698.84</v>
      </c>
      <c r="D22" s="963"/>
      <c r="F22" s="962">
        <f t="shared" si="0"/>
        <v>1868.724</v>
      </c>
      <c r="G22" s="963"/>
      <c r="I22" s="962">
        <f>F22*$H$2+F22</f>
        <v>2242.4688</v>
      </c>
      <c r="J22" s="963"/>
    </row>
    <row r="23" spans="1:10" ht="12.75">
      <c r="A23" s="960" t="s">
        <v>3188</v>
      </c>
      <c r="B23" s="961" t="s">
        <v>1090</v>
      </c>
      <c r="C23" s="962">
        <v>283.14</v>
      </c>
      <c r="D23" s="963"/>
      <c r="F23" s="962">
        <f t="shared" si="0"/>
        <v>311.454</v>
      </c>
      <c r="G23" s="963"/>
      <c r="I23" s="962">
        <f>F23*$H$2+F23</f>
        <v>373.7448</v>
      </c>
      <c r="J23" s="963"/>
    </row>
    <row r="24" spans="1:10" ht="12.75">
      <c r="A24" s="1197" t="s">
        <v>1091</v>
      </c>
      <c r="B24" s="961" t="s">
        <v>1092</v>
      </c>
      <c r="C24" s="962"/>
      <c r="D24" s="963"/>
      <c r="F24" s="962"/>
      <c r="G24" s="963"/>
      <c r="I24" s="962"/>
      <c r="J24" s="963"/>
    </row>
    <row r="25" spans="1:10" ht="12.75">
      <c r="A25" s="1197"/>
      <c r="B25" s="961" t="s">
        <v>4741</v>
      </c>
      <c r="C25" s="962">
        <v>1698.84</v>
      </c>
      <c r="D25" s="963"/>
      <c r="F25" s="962">
        <f t="shared" si="0"/>
        <v>1868.724</v>
      </c>
      <c r="G25" s="963"/>
      <c r="I25" s="962">
        <f aca="true" t="shared" si="2" ref="I25:I36">F25*$H$2+F25</f>
        <v>2242.4688</v>
      </c>
      <c r="J25" s="963"/>
    </row>
    <row r="26" spans="1:10" ht="12.75">
      <c r="A26" s="960" t="s">
        <v>1093</v>
      </c>
      <c r="B26" s="961" t="s">
        <v>1088</v>
      </c>
      <c r="C26" s="962">
        <v>651.222</v>
      </c>
      <c r="D26" s="963"/>
      <c r="F26" s="962">
        <f t="shared" si="0"/>
        <v>716.3442</v>
      </c>
      <c r="G26" s="963"/>
      <c r="I26" s="962">
        <f t="shared" si="2"/>
        <v>859.61304</v>
      </c>
      <c r="J26" s="963"/>
    </row>
    <row r="27" spans="1:10" ht="12.75">
      <c r="A27" s="960" t="s">
        <v>1089</v>
      </c>
      <c r="B27" s="961" t="s">
        <v>1803</v>
      </c>
      <c r="C27" s="962">
        <v>849.42</v>
      </c>
      <c r="D27" s="963"/>
      <c r="F27" s="962">
        <f t="shared" si="0"/>
        <v>934.362</v>
      </c>
      <c r="G27" s="963"/>
      <c r="I27" s="962">
        <f t="shared" si="2"/>
        <v>1121.2344</v>
      </c>
      <c r="J27" s="963"/>
    </row>
    <row r="28" spans="1:10" ht="12.75">
      <c r="A28" s="960" t="s">
        <v>1804</v>
      </c>
      <c r="B28" s="961" t="s">
        <v>1805</v>
      </c>
      <c r="C28" s="962">
        <v>84.942</v>
      </c>
      <c r="D28" s="963"/>
      <c r="F28" s="962">
        <f t="shared" si="0"/>
        <v>93.43619999999999</v>
      </c>
      <c r="G28" s="963"/>
      <c r="I28" s="962">
        <f t="shared" si="2"/>
        <v>112.12343999999999</v>
      </c>
      <c r="J28" s="963"/>
    </row>
    <row r="29" spans="1:10" ht="12.75">
      <c r="A29" s="960" t="s">
        <v>1806</v>
      </c>
      <c r="B29" s="961" t="s">
        <v>1807</v>
      </c>
      <c r="C29" s="962">
        <v>368.082</v>
      </c>
      <c r="D29" s="963"/>
      <c r="F29" s="962">
        <f t="shared" si="0"/>
        <v>404.8902</v>
      </c>
      <c r="G29" s="963"/>
      <c r="I29" s="962">
        <f t="shared" si="2"/>
        <v>485.86824</v>
      </c>
      <c r="J29" s="963"/>
    </row>
    <row r="30" spans="1:10" ht="12.75">
      <c r="A30" s="1197" t="s">
        <v>1808</v>
      </c>
      <c r="B30" s="969" t="s">
        <v>1809</v>
      </c>
      <c r="C30" s="962">
        <v>2689.83</v>
      </c>
      <c r="D30" s="963"/>
      <c r="F30" s="962">
        <f t="shared" si="0"/>
        <v>2958.813</v>
      </c>
      <c r="G30" s="963"/>
      <c r="I30" s="962">
        <f t="shared" si="2"/>
        <v>3550.5756</v>
      </c>
      <c r="J30" s="963"/>
    </row>
    <row r="31" spans="1:10" ht="12.75">
      <c r="A31" s="1197"/>
      <c r="B31" s="969" t="s">
        <v>1404</v>
      </c>
      <c r="C31" s="962">
        <v>2972.97</v>
      </c>
      <c r="D31" s="963"/>
      <c r="F31" s="962">
        <f t="shared" si="0"/>
        <v>3270.267</v>
      </c>
      <c r="G31" s="963"/>
      <c r="I31" s="962">
        <f t="shared" si="2"/>
        <v>3924.3203999999996</v>
      </c>
      <c r="J31" s="963"/>
    </row>
    <row r="32" spans="1:10" ht="12.75">
      <c r="A32" s="1197"/>
      <c r="B32" s="969" t="s">
        <v>1810</v>
      </c>
      <c r="C32" s="962">
        <v>3822.39</v>
      </c>
      <c r="D32" s="963"/>
      <c r="F32" s="962">
        <f t="shared" si="0"/>
        <v>4204.629</v>
      </c>
      <c r="G32" s="963"/>
      <c r="I32" s="962">
        <f t="shared" si="2"/>
        <v>5045.5548</v>
      </c>
      <c r="J32" s="963"/>
    </row>
    <row r="33" spans="1:10" ht="12.75">
      <c r="A33" s="1197"/>
      <c r="B33" s="969" t="s">
        <v>1405</v>
      </c>
      <c r="C33" s="962">
        <v>4388.67</v>
      </c>
      <c r="D33" s="963"/>
      <c r="F33" s="962">
        <f t="shared" si="0"/>
        <v>4827.537</v>
      </c>
      <c r="G33" s="963"/>
      <c r="I33" s="962">
        <f t="shared" si="2"/>
        <v>5793.044400000001</v>
      </c>
      <c r="J33" s="963"/>
    </row>
    <row r="34" spans="1:10" ht="12.75">
      <c r="A34" s="970"/>
      <c r="B34" s="971" t="s">
        <v>1406</v>
      </c>
      <c r="C34" s="962">
        <v>226.512</v>
      </c>
      <c r="D34" s="963"/>
      <c r="F34" s="962">
        <f t="shared" si="0"/>
        <v>249.16320000000002</v>
      </c>
      <c r="G34" s="963"/>
      <c r="I34" s="962">
        <f t="shared" si="2"/>
        <v>298.99584000000004</v>
      </c>
      <c r="J34" s="963"/>
    </row>
    <row r="35" spans="1:10" ht="12.75">
      <c r="A35" s="970"/>
      <c r="B35" s="971" t="s">
        <v>1407</v>
      </c>
      <c r="C35" s="962">
        <v>424.71</v>
      </c>
      <c r="D35" s="963"/>
      <c r="F35" s="962">
        <f t="shared" si="0"/>
        <v>467.181</v>
      </c>
      <c r="G35" s="963"/>
      <c r="I35" s="962">
        <f t="shared" si="2"/>
        <v>560.6172</v>
      </c>
      <c r="J35" s="963"/>
    </row>
    <row r="36" spans="1:10" ht="13.5" thickBot="1">
      <c r="A36" s="972"/>
      <c r="B36" s="973" t="s">
        <v>1811</v>
      </c>
      <c r="C36" s="974">
        <v>566.28</v>
      </c>
      <c r="D36" s="963"/>
      <c r="F36" s="974">
        <f t="shared" si="0"/>
        <v>622.908</v>
      </c>
      <c r="G36" s="963"/>
      <c r="I36" s="962">
        <f t="shared" si="2"/>
        <v>747.4896</v>
      </c>
      <c r="J36" s="963"/>
    </row>
    <row r="37" spans="1:10" ht="15.75">
      <c r="A37" s="187"/>
      <c r="B37" s="188"/>
      <c r="C37" s="189"/>
      <c r="D37" s="190"/>
      <c r="F37" s="189"/>
      <c r="G37" s="190"/>
      <c r="I37" s="189"/>
      <c r="J37" s="190"/>
    </row>
    <row r="38" spans="1:10" ht="15.75" thickBot="1">
      <c r="A38" s="187"/>
      <c r="B38" s="187"/>
      <c r="C38" s="191"/>
      <c r="D38" s="190"/>
      <c r="F38" s="191"/>
      <c r="G38" s="190"/>
      <c r="I38" s="191"/>
      <c r="J38" s="190"/>
    </row>
    <row r="39" spans="1:10" ht="31.5">
      <c r="A39" s="183" t="s">
        <v>1672</v>
      </c>
      <c r="B39" s="183" t="s">
        <v>3159</v>
      </c>
      <c r="C39" s="183" t="s">
        <v>1812</v>
      </c>
      <c r="D39" s="183" t="s">
        <v>1408</v>
      </c>
      <c r="E39" s="183"/>
      <c r="F39" s="183" t="s">
        <v>1812</v>
      </c>
      <c r="G39" s="183" t="s">
        <v>1408</v>
      </c>
      <c r="H39" s="1100"/>
      <c r="I39" s="1101" t="s">
        <v>1812</v>
      </c>
      <c r="J39" s="183" t="s">
        <v>1408</v>
      </c>
    </row>
    <row r="40" spans="1:10" ht="12.75">
      <c r="A40" s="960" t="s">
        <v>2853</v>
      </c>
      <c r="B40" s="961" t="s">
        <v>1813</v>
      </c>
      <c r="C40" s="976">
        <v>718.74</v>
      </c>
      <c r="D40" s="977">
        <v>89</v>
      </c>
      <c r="F40" s="976">
        <f>C40*$E$1+C40</f>
        <v>790.614</v>
      </c>
      <c r="G40" s="977">
        <v>89</v>
      </c>
      <c r="I40" s="630">
        <f>F40*$H$2+F40</f>
        <v>948.7368</v>
      </c>
      <c r="J40" s="977">
        <v>89</v>
      </c>
    </row>
    <row r="41" spans="1:10" ht="12.75">
      <c r="A41" s="960" t="s">
        <v>2855</v>
      </c>
      <c r="B41" s="961" t="s">
        <v>1814</v>
      </c>
      <c r="C41" s="976">
        <v>359.37</v>
      </c>
      <c r="D41" s="977">
        <v>7</v>
      </c>
      <c r="F41" s="976">
        <f>C41*$E$1+C41</f>
        <v>395.307</v>
      </c>
      <c r="G41" s="977">
        <v>7</v>
      </c>
      <c r="I41" s="630">
        <f>F41*$H$2+F41</f>
        <v>474.3684</v>
      </c>
      <c r="J41" s="977">
        <v>7</v>
      </c>
    </row>
    <row r="42" spans="1:10" ht="12.75">
      <c r="A42" s="960" t="s">
        <v>2861</v>
      </c>
      <c r="B42" s="961" t="s">
        <v>1815</v>
      </c>
      <c r="C42" s="976">
        <v>479.16</v>
      </c>
      <c r="D42" s="977">
        <v>14</v>
      </c>
      <c r="F42" s="976">
        <f>C42*$E$1+C42</f>
        <v>527.076</v>
      </c>
      <c r="G42" s="977">
        <v>14</v>
      </c>
      <c r="I42" s="630">
        <f>F42*$H$2+F42</f>
        <v>632.4912</v>
      </c>
      <c r="J42" s="977">
        <v>14</v>
      </c>
    </row>
    <row r="43" spans="1:10" ht="12.75">
      <c r="A43" s="960" t="s">
        <v>2857</v>
      </c>
      <c r="B43" s="961" t="s">
        <v>62</v>
      </c>
      <c r="C43" s="976">
        <v>838.53</v>
      </c>
      <c r="D43" s="977">
        <v>26</v>
      </c>
      <c r="F43" s="976">
        <f>C43*$E$1+C43</f>
        <v>922.383</v>
      </c>
      <c r="G43" s="977">
        <v>26</v>
      </c>
      <c r="I43" s="630">
        <f>F43*$H$2+F43</f>
        <v>1106.8596</v>
      </c>
      <c r="J43" s="977">
        <v>26</v>
      </c>
    </row>
    <row r="44" spans="1:10" ht="13.5" thickBot="1">
      <c r="A44" s="476" t="s">
        <v>2863</v>
      </c>
      <c r="B44" s="978" t="s">
        <v>63</v>
      </c>
      <c r="C44" s="979">
        <v>766.656</v>
      </c>
      <c r="D44" s="980">
        <v>30</v>
      </c>
      <c r="F44" s="979">
        <f>C44*$E$1+C44</f>
        <v>843.3216</v>
      </c>
      <c r="G44" s="980">
        <v>30</v>
      </c>
      <c r="I44" s="1102">
        <f>F44*$H$2+F44</f>
        <v>1011.98592</v>
      </c>
      <c r="J44" s="980">
        <v>30</v>
      </c>
    </row>
    <row r="46" spans="3:6" ht="12.75">
      <c r="C46" s="3"/>
      <c r="F46" s="3"/>
    </row>
  </sheetData>
  <sheetProtection password="C6B7" sheet="1"/>
  <mergeCells count="3">
    <mergeCell ref="A24:A25"/>
    <mergeCell ref="A30:A33"/>
    <mergeCell ref="A2:B2"/>
  </mergeCells>
  <printOptions horizontalCentered="1"/>
  <pageMargins left="0.25" right="0.2362204724409449" top="0.55" bottom="0.984251968503937" header="0" footer="0"/>
  <pageSetup horizontalDpi="600" verticalDpi="600" orientation="portrait" paperSize="5" scale="70" r:id="rId1"/>
  <headerFooter alignWithMargins="0">
    <oddHeader>&amp;C&amp;"Arial,Negrita"&amp;8CONVENIO APSOT y FSST - Vigencia:  01/04/2016 -30/09/2016 -  Tisioneumonología&amp;12
</oddHeader>
    <oddFooter xml:space="preserve">&amp;C&amp;"Arial,Negrita"&amp;9Página &amp;P de &amp;N&amp;R&amp;"Arial,Negrita"&amp;8ASOCIACIÓN DE CLÍNICAS Y 
 SANATORIOS DE SAN JUAN  </oddFooter>
  </headerFooter>
</worksheet>
</file>

<file path=xl/worksheets/sheet13.xml><?xml version="1.0" encoding="utf-8"?>
<worksheet xmlns="http://schemas.openxmlformats.org/spreadsheetml/2006/main" xmlns:r="http://schemas.openxmlformats.org/officeDocument/2006/relationships">
  <dimension ref="A1:K15"/>
  <sheetViews>
    <sheetView zoomScale="80" zoomScaleNormal="80" workbookViewId="0" topLeftCell="A1">
      <selection activeCell="A3" sqref="A3"/>
    </sheetView>
  </sheetViews>
  <sheetFormatPr defaultColWidth="11.421875" defaultRowHeight="12.75"/>
  <cols>
    <col min="1" max="1" width="81.00390625" style="2" bestFit="1" customWidth="1"/>
    <col min="2" max="2" width="7.8515625" style="2" customWidth="1"/>
    <col min="3" max="3" width="17.421875" style="2" customWidth="1"/>
    <col min="4" max="16384" width="11.421875" style="2" customWidth="1"/>
  </cols>
  <sheetData>
    <row r="1" spans="1:11" s="226" customFormat="1" ht="12.75">
      <c r="A1" s="1200"/>
      <c r="B1" s="1200"/>
      <c r="C1" s="1200"/>
      <c r="D1" s="224"/>
      <c r="E1" s="224"/>
      <c r="F1" s="224"/>
      <c r="G1" s="184"/>
      <c r="H1" s="225"/>
      <c r="I1" s="224"/>
      <c r="J1" s="224"/>
      <c r="K1" s="224"/>
    </row>
    <row r="2" ht="19.5" customHeight="1">
      <c r="A2" s="21" t="s">
        <v>81</v>
      </c>
    </row>
    <row r="3" ht="19.5" customHeight="1"/>
    <row r="4" spans="1:3" s="5" customFormat="1" ht="16.5" customHeight="1" thickBot="1">
      <c r="A4" s="753" t="s">
        <v>82</v>
      </c>
      <c r="B4" s="212"/>
      <c r="C4" s="212"/>
    </row>
    <row r="5" spans="1:3" s="5" customFormat="1" ht="18.75" customHeight="1">
      <c r="A5" s="981" t="s">
        <v>83</v>
      </c>
      <c r="B5" s="982"/>
      <c r="C5" s="983"/>
    </row>
    <row r="6" spans="1:3" s="5" customFormat="1" ht="29.25" customHeight="1">
      <c r="A6" s="984" t="s">
        <v>84</v>
      </c>
      <c r="B6" s="985"/>
      <c r="C6" s="986"/>
    </row>
    <row r="7" spans="1:3" s="5" customFormat="1" ht="19.5" customHeight="1">
      <c r="A7" s="984" t="s">
        <v>85</v>
      </c>
      <c r="B7" s="987"/>
      <c r="C7" s="988"/>
    </row>
    <row r="8" spans="1:5" s="5" customFormat="1" ht="28.5" customHeight="1" thickBot="1">
      <c r="A8" s="989" t="s">
        <v>86</v>
      </c>
      <c r="B8" s="990">
        <v>3817</v>
      </c>
      <c r="C8" s="991" t="s">
        <v>1580</v>
      </c>
      <c r="E8" s="213"/>
    </row>
    <row r="9" spans="1:3" s="216" customFormat="1" ht="19.5" customHeight="1">
      <c r="A9" s="992" t="s">
        <v>2481</v>
      </c>
      <c r="B9" s="214"/>
      <c r="C9" s="215"/>
    </row>
    <row r="10" spans="1:3" s="216" customFormat="1" ht="45.75" customHeight="1" thickBot="1">
      <c r="A10" s="217" t="s">
        <v>4782</v>
      </c>
      <c r="B10" s="218"/>
      <c r="C10" s="219"/>
    </row>
    <row r="11" spans="1:3" s="216" customFormat="1" ht="19.5" customHeight="1">
      <c r="A11" s="992" t="s">
        <v>1569</v>
      </c>
      <c r="B11" s="214"/>
      <c r="C11" s="215"/>
    </row>
    <row r="12" spans="1:3" ht="19.5" customHeight="1">
      <c r="A12" s="220" t="s">
        <v>87</v>
      </c>
      <c r="B12" s="180"/>
      <c r="C12" s="221"/>
    </row>
    <row r="13" spans="1:3" ht="19.5" customHeight="1">
      <c r="A13" s="220" t="s">
        <v>88</v>
      </c>
      <c r="B13" s="180"/>
      <c r="C13" s="221"/>
    </row>
    <row r="14" spans="1:3" ht="18" customHeight="1">
      <c r="A14" s="220" t="s">
        <v>89</v>
      </c>
      <c r="B14" s="180"/>
      <c r="C14" s="221"/>
    </row>
    <row r="15" spans="1:3" ht="32.25" customHeight="1" thickBot="1">
      <c r="A15" s="217" t="s">
        <v>1391</v>
      </c>
      <c r="B15" s="222"/>
      <c r="C15" s="223"/>
    </row>
    <row r="16" ht="19.5" customHeight="1"/>
  </sheetData>
  <sheetProtection password="C6B7" sheet="1"/>
  <mergeCells count="1">
    <mergeCell ref="A1:C1"/>
  </mergeCells>
  <printOptions horizontalCentered="1"/>
  <pageMargins left="0.7874015748031497" right="0.7874015748031497" top="0.984251968503937" bottom="0.984251968503937" header="0" footer="0"/>
  <pageSetup horizontalDpi="600" verticalDpi="600" orientation="portrait" paperSize="5" scale="80" r:id="rId1"/>
  <headerFooter alignWithMargins="0">
    <oddHeader>&amp;C&amp;"Arial,Negrita"&amp;8CONVENIO APSOT y FSST - Vigencia:  01/04/2016 -30/09/2016-  Cirugías Bariátricas</oddHeader>
    <oddFooter>&amp;CPágina &amp;P de &amp;N&amp;R&amp;"Arial,Negrita"&amp;8ASOCIACION DE CLINICAS Y 
SANATORIOS DE SAN JUAN</oddFooter>
  </headerFooter>
</worksheet>
</file>

<file path=xl/worksheets/sheet14.xml><?xml version="1.0" encoding="utf-8"?>
<worksheet xmlns="http://schemas.openxmlformats.org/spreadsheetml/2006/main" xmlns:r="http://schemas.openxmlformats.org/officeDocument/2006/relationships">
  <dimension ref="A2:D30"/>
  <sheetViews>
    <sheetView workbookViewId="0" topLeftCell="A1">
      <selection activeCell="B3" sqref="B3"/>
    </sheetView>
  </sheetViews>
  <sheetFormatPr defaultColWidth="11.421875" defaultRowHeight="12.75"/>
  <cols>
    <col min="1" max="1" width="53.8515625" style="5" customWidth="1"/>
    <col min="2" max="2" width="21.00390625" style="5" customWidth="1"/>
    <col min="3" max="3" width="17.00390625" style="5" customWidth="1"/>
    <col min="4" max="4" width="17.140625" style="5" customWidth="1"/>
    <col min="5" max="16384" width="11.421875" style="5" customWidth="1"/>
  </cols>
  <sheetData>
    <row r="2" s="2" customFormat="1" ht="15.75">
      <c r="A2" s="157" t="s">
        <v>1893</v>
      </c>
    </row>
    <row r="4" s="2" customFormat="1" ht="13.5" thickBot="1"/>
    <row r="5" spans="1:4" s="995" customFormat="1" ht="39" thickBot="1">
      <c r="A5" s="993" t="s">
        <v>1894</v>
      </c>
      <c r="B5" s="1008" t="s">
        <v>1895</v>
      </c>
      <c r="C5" s="1009" t="s">
        <v>1896</v>
      </c>
      <c r="D5" s="994"/>
    </row>
    <row r="6" spans="1:3" ht="12.75">
      <c r="A6" s="227" t="s">
        <v>1897</v>
      </c>
      <c r="B6" s="996">
        <v>5200</v>
      </c>
      <c r="C6" s="999">
        <v>1800</v>
      </c>
    </row>
    <row r="7" spans="1:3" ht="12.75">
      <c r="A7" s="228" t="s">
        <v>1898</v>
      </c>
      <c r="B7" s="997">
        <v>1050</v>
      </c>
      <c r="C7" s="1000">
        <v>380</v>
      </c>
    </row>
    <row r="8" spans="1:3" ht="12.75">
      <c r="A8" s="228" t="s">
        <v>1899</v>
      </c>
      <c r="B8" s="997">
        <v>1050</v>
      </c>
      <c r="C8" s="1000">
        <v>380</v>
      </c>
    </row>
    <row r="9" spans="1:3" ht="12.75">
      <c r="A9" s="228" t="s">
        <v>1900</v>
      </c>
      <c r="B9" s="997">
        <v>14000</v>
      </c>
      <c r="C9" s="1000">
        <v>4000</v>
      </c>
    </row>
    <row r="10" spans="1:3" ht="12.75">
      <c r="A10" s="228" t="s">
        <v>1901</v>
      </c>
      <c r="B10" s="997">
        <v>350</v>
      </c>
      <c r="C10" s="1000"/>
    </row>
    <row r="11" spans="1:3" ht="26.25" thickBot="1">
      <c r="A11" s="229" t="s">
        <v>1902</v>
      </c>
      <c r="B11" s="998">
        <v>350</v>
      </c>
      <c r="C11" s="1001"/>
    </row>
    <row r="13" ht="13.5" thickBot="1"/>
    <row r="14" spans="1:4" s="2" customFormat="1" ht="39" thickBot="1">
      <c r="A14" s="1002" t="s">
        <v>1903</v>
      </c>
      <c r="B14" s="1005" t="s">
        <v>1895</v>
      </c>
      <c r="C14" s="1006" t="s">
        <v>1904</v>
      </c>
      <c r="D14" s="1007" t="s">
        <v>1896</v>
      </c>
    </row>
    <row r="15" spans="1:4" ht="12.75">
      <c r="A15" s="230" t="s">
        <v>1905</v>
      </c>
      <c r="B15" s="1003">
        <v>1206</v>
      </c>
      <c r="C15" s="1003">
        <v>1340</v>
      </c>
      <c r="D15" s="1004">
        <v>950</v>
      </c>
    </row>
    <row r="16" spans="1:4" ht="12.75">
      <c r="A16" s="228" t="s">
        <v>1906</v>
      </c>
      <c r="B16" s="997"/>
      <c r="C16" s="997">
        <v>1340</v>
      </c>
      <c r="D16" s="1000">
        <v>950</v>
      </c>
    </row>
    <row r="17" spans="1:4" ht="12.75">
      <c r="A17" s="228" t="s">
        <v>1907</v>
      </c>
      <c r="B17" s="997">
        <v>1206</v>
      </c>
      <c r="C17" s="997">
        <v>1340</v>
      </c>
      <c r="D17" s="1000">
        <v>950</v>
      </c>
    </row>
    <row r="18" spans="1:4" ht="12.75">
      <c r="A18" s="228" t="s">
        <v>1908</v>
      </c>
      <c r="B18" s="997">
        <v>1818</v>
      </c>
      <c r="C18" s="997">
        <v>2020</v>
      </c>
      <c r="D18" s="1000">
        <v>1370</v>
      </c>
    </row>
    <row r="19" spans="1:4" ht="12.75">
      <c r="A19" s="228" t="s">
        <v>1909</v>
      </c>
      <c r="B19" s="997">
        <v>1818</v>
      </c>
      <c r="C19" s="997">
        <v>2020</v>
      </c>
      <c r="D19" s="1000">
        <v>1370</v>
      </c>
    </row>
    <row r="20" spans="1:4" ht="12.75">
      <c r="A20" s="228" t="s">
        <v>1910</v>
      </c>
      <c r="B20" s="997">
        <v>2502</v>
      </c>
      <c r="C20" s="997">
        <v>2780</v>
      </c>
      <c r="D20" s="1000">
        <v>2937</v>
      </c>
    </row>
    <row r="21" spans="1:4" ht="13.5" thickBot="1">
      <c r="A21" s="229" t="s">
        <v>1911</v>
      </c>
      <c r="B21" s="998">
        <v>2502</v>
      </c>
      <c r="C21" s="998">
        <v>2780</v>
      </c>
      <c r="D21" s="1001">
        <v>2937</v>
      </c>
    </row>
    <row r="23" ht="13.5" thickBot="1"/>
    <row r="24" s="2" customFormat="1" ht="159" customHeight="1" thickBot="1">
      <c r="A24" s="231" t="s">
        <v>3522</v>
      </c>
    </row>
    <row r="25" ht="13.5" thickBot="1">
      <c r="A25" s="232" t="s">
        <v>1696</v>
      </c>
    </row>
    <row r="27" ht="38.25">
      <c r="A27" s="233" t="s">
        <v>1912</v>
      </c>
    </row>
    <row r="28" ht="13.5" thickBot="1"/>
    <row r="29" spans="1:2" ht="12.75">
      <c r="A29" s="234" t="s">
        <v>1390</v>
      </c>
      <c r="B29" s="235">
        <v>5.24</v>
      </c>
    </row>
    <row r="30" spans="1:2" ht="13.5" thickBot="1">
      <c r="A30" s="236" t="s">
        <v>1913</v>
      </c>
      <c r="B30" s="237">
        <v>16.5</v>
      </c>
    </row>
  </sheetData>
  <sheetProtection password="C677" sheet="1"/>
  <printOptions horizontalCentered="1"/>
  <pageMargins left="0.25" right="0.34" top="0.984251968503937" bottom="0.984251968503937" header="0" footer="0"/>
  <pageSetup horizontalDpi="600" verticalDpi="600" orientation="portrait" paperSize="5" scale="80" r:id="rId1"/>
  <headerFooter alignWithMargins="0">
    <oddHeader>&amp;C&amp;"Arial,Negrita"&amp;8CONVENIO APSOT y FSST - Vigencia: 01/04/2016 -30/09/2016 -  Electrofisiología</oddHeader>
    <oddFooter>&amp;CPágina &amp;P de &amp;N&amp;R&amp;"Arial,Negrita"&amp;8ASOCIACION DE CLINICAS Y 
SANATORIOS DE SAN JUAN</oddFooter>
  </headerFooter>
</worksheet>
</file>

<file path=xl/worksheets/sheet15.xml><?xml version="1.0" encoding="utf-8"?>
<worksheet xmlns="http://schemas.openxmlformats.org/spreadsheetml/2006/main" xmlns:r="http://schemas.openxmlformats.org/officeDocument/2006/relationships">
  <dimension ref="A1:I58"/>
  <sheetViews>
    <sheetView zoomScale="80" zoomScaleNormal="80" workbookViewId="0" topLeftCell="B1">
      <selection activeCell="B6" sqref="B6"/>
    </sheetView>
  </sheetViews>
  <sheetFormatPr defaultColWidth="11.421875" defaultRowHeight="12.75"/>
  <cols>
    <col min="1" max="1" width="12.421875" style="254" customWidth="1"/>
    <col min="2" max="2" width="80.57421875" style="5" bestFit="1" customWidth="1"/>
    <col min="3" max="3" width="16.140625" style="5" hidden="1" customWidth="1"/>
    <col min="4" max="4" width="11.421875" style="5" hidden="1" customWidth="1"/>
    <col min="5" max="5" width="16.140625" style="5" hidden="1" customWidth="1"/>
    <col min="6" max="6" width="11.421875" style="5" hidden="1" customWidth="1"/>
    <col min="7" max="7" width="16.140625" style="5" hidden="1" customWidth="1"/>
    <col min="8" max="8" width="11.421875" style="5" hidden="1" customWidth="1"/>
    <col min="9" max="9" width="15.57421875" style="5" customWidth="1"/>
    <col min="10" max="16384" width="11.421875" style="5" customWidth="1"/>
  </cols>
  <sheetData>
    <row r="1" spans="1:7" s="226" customFormat="1" ht="12.75">
      <c r="A1" s="1200"/>
      <c r="B1" s="1200"/>
      <c r="C1" s="224"/>
      <c r="D1" s="238">
        <v>0.2</v>
      </c>
      <c r="E1" s="224"/>
      <c r="F1" s="395">
        <v>0.1</v>
      </c>
      <c r="G1" s="224"/>
    </row>
    <row r="2" spans="1:7" s="2" customFormat="1" ht="15.75">
      <c r="A2" s="1201" t="s">
        <v>1113</v>
      </c>
      <c r="B2" s="1201"/>
      <c r="C2" s="240"/>
      <c r="D2" s="241"/>
      <c r="E2" s="240"/>
      <c r="G2" s="240"/>
    </row>
    <row r="3" spans="1:7" s="2" customFormat="1" ht="13.5" thickBot="1">
      <c r="A3" s="239"/>
      <c r="B3" s="239"/>
      <c r="C3" s="240"/>
      <c r="D3" s="241"/>
      <c r="E3" s="240"/>
      <c r="G3" s="240"/>
    </row>
    <row r="4" spans="1:9" s="2" customFormat="1" ht="31.5" customHeight="1" thickBot="1">
      <c r="A4" s="242" t="s">
        <v>1114</v>
      </c>
      <c r="B4" s="1010" t="s">
        <v>1515</v>
      </c>
      <c r="C4" s="243" t="s">
        <v>1115</v>
      </c>
      <c r="E4" s="243" t="s">
        <v>1115</v>
      </c>
      <c r="G4" s="243" t="s">
        <v>1115</v>
      </c>
      <c r="H4" s="185">
        <v>0.2</v>
      </c>
      <c r="I4" s="243" t="s">
        <v>1115</v>
      </c>
    </row>
    <row r="5" spans="1:9" ht="12.75">
      <c r="A5" s="244" t="s">
        <v>1116</v>
      </c>
      <c r="B5" s="245" t="s">
        <v>1117</v>
      </c>
      <c r="C5" s="246">
        <v>1122</v>
      </c>
      <c r="E5" s="246">
        <v>1346.4</v>
      </c>
      <c r="G5" s="246">
        <f aca="true" t="shared" si="0" ref="G5:G51">E5*$F$1+E5</f>
        <v>1481.0400000000002</v>
      </c>
      <c r="I5" s="246">
        <f>G5*$H$4+G5</f>
        <v>1777.2480000000003</v>
      </c>
    </row>
    <row r="6" spans="1:9" ht="12.75">
      <c r="A6" s="247" t="s">
        <v>1118</v>
      </c>
      <c r="B6" s="248" t="s">
        <v>1119</v>
      </c>
      <c r="C6" s="249">
        <v>1980</v>
      </c>
      <c r="E6" s="249">
        <v>2376</v>
      </c>
      <c r="G6" s="249">
        <f t="shared" si="0"/>
        <v>2613.6</v>
      </c>
      <c r="I6" s="246">
        <f aca="true" t="shared" si="1" ref="I6:I51">G6*$H$4+G6</f>
        <v>3136.3199999999997</v>
      </c>
    </row>
    <row r="7" spans="1:9" ht="12.75">
      <c r="A7" s="247" t="s">
        <v>1120</v>
      </c>
      <c r="B7" s="248" t="s">
        <v>1121</v>
      </c>
      <c r="C7" s="249">
        <v>990</v>
      </c>
      <c r="E7" s="249">
        <v>1188</v>
      </c>
      <c r="G7" s="249">
        <f t="shared" si="0"/>
        <v>1306.8</v>
      </c>
      <c r="I7" s="246">
        <f t="shared" si="1"/>
        <v>1568.1599999999999</v>
      </c>
    </row>
    <row r="8" spans="1:9" ht="12.75">
      <c r="A8" s="247" t="s">
        <v>1122</v>
      </c>
      <c r="B8" s="248" t="s">
        <v>3042</v>
      </c>
      <c r="C8" s="249">
        <v>1716</v>
      </c>
      <c r="E8" s="249">
        <v>2059.2</v>
      </c>
      <c r="G8" s="249">
        <f t="shared" si="0"/>
        <v>2265.12</v>
      </c>
      <c r="I8" s="246">
        <f t="shared" si="1"/>
        <v>2718.144</v>
      </c>
    </row>
    <row r="9" spans="1:9" ht="12.75">
      <c r="A9" s="247" t="s">
        <v>3043</v>
      </c>
      <c r="B9" s="248" t="s">
        <v>3044</v>
      </c>
      <c r="C9" s="249">
        <v>1122</v>
      </c>
      <c r="E9" s="249">
        <v>1346.4</v>
      </c>
      <c r="G9" s="249">
        <f t="shared" si="0"/>
        <v>1481.0400000000002</v>
      </c>
      <c r="I9" s="246">
        <f t="shared" si="1"/>
        <v>1777.2480000000003</v>
      </c>
    </row>
    <row r="10" spans="1:9" ht="12.75">
      <c r="A10" s="247" t="s">
        <v>3045</v>
      </c>
      <c r="B10" s="248" t="s">
        <v>3046</v>
      </c>
      <c r="C10" s="249">
        <v>528</v>
      </c>
      <c r="E10" s="249">
        <v>633.6</v>
      </c>
      <c r="G10" s="249">
        <f t="shared" si="0"/>
        <v>696.96</v>
      </c>
      <c r="I10" s="246">
        <f t="shared" si="1"/>
        <v>836.3520000000001</v>
      </c>
    </row>
    <row r="11" spans="1:9" ht="12.75">
      <c r="A11" s="247" t="s">
        <v>3047</v>
      </c>
      <c r="B11" s="248" t="s">
        <v>3048</v>
      </c>
      <c r="C11" s="249">
        <v>2112</v>
      </c>
      <c r="E11" s="249">
        <v>2534.4</v>
      </c>
      <c r="G11" s="249">
        <f t="shared" si="0"/>
        <v>2787.84</v>
      </c>
      <c r="I11" s="246">
        <f t="shared" si="1"/>
        <v>3345.4080000000004</v>
      </c>
    </row>
    <row r="12" spans="1:9" ht="12.75">
      <c r="A12" s="247" t="s">
        <v>863</v>
      </c>
      <c r="B12" s="248" t="s">
        <v>864</v>
      </c>
      <c r="C12" s="249">
        <v>330</v>
      </c>
      <c r="E12" s="249">
        <v>396</v>
      </c>
      <c r="G12" s="249">
        <f t="shared" si="0"/>
        <v>435.6</v>
      </c>
      <c r="I12" s="246">
        <f t="shared" si="1"/>
        <v>522.72</v>
      </c>
    </row>
    <row r="13" spans="1:9" ht="12.75">
      <c r="A13" s="247" t="s">
        <v>865</v>
      </c>
      <c r="B13" s="248" t="s">
        <v>866</v>
      </c>
      <c r="C13" s="249">
        <v>792</v>
      </c>
      <c r="E13" s="249">
        <v>950.4</v>
      </c>
      <c r="G13" s="249">
        <f t="shared" si="0"/>
        <v>1045.44</v>
      </c>
      <c r="I13" s="246">
        <f t="shared" si="1"/>
        <v>1254.528</v>
      </c>
    </row>
    <row r="14" spans="1:9" ht="12.75">
      <c r="A14" s="247" t="s">
        <v>867</v>
      </c>
      <c r="B14" s="248" t="s">
        <v>1584</v>
      </c>
      <c r="C14" s="249">
        <v>792</v>
      </c>
      <c r="E14" s="249">
        <v>950.4</v>
      </c>
      <c r="G14" s="249">
        <f t="shared" si="0"/>
        <v>1045.44</v>
      </c>
      <c r="I14" s="246">
        <f t="shared" si="1"/>
        <v>1254.528</v>
      </c>
    </row>
    <row r="15" spans="1:9" ht="12.75">
      <c r="A15" s="247" t="s">
        <v>869</v>
      </c>
      <c r="B15" s="248" t="s">
        <v>1585</v>
      </c>
      <c r="C15" s="249">
        <v>2640</v>
      </c>
      <c r="E15" s="249">
        <v>3168</v>
      </c>
      <c r="G15" s="249">
        <f t="shared" si="0"/>
        <v>3484.8</v>
      </c>
      <c r="I15" s="246">
        <f t="shared" si="1"/>
        <v>4181.76</v>
      </c>
    </row>
    <row r="16" spans="1:9" ht="12.75">
      <c r="A16" s="247" t="s">
        <v>873</v>
      </c>
      <c r="B16" s="248" t="s">
        <v>874</v>
      </c>
      <c r="C16" s="249">
        <v>528</v>
      </c>
      <c r="E16" s="249">
        <v>633.6</v>
      </c>
      <c r="G16" s="249">
        <f t="shared" si="0"/>
        <v>696.96</v>
      </c>
      <c r="I16" s="246">
        <f t="shared" si="1"/>
        <v>836.3520000000001</v>
      </c>
    </row>
    <row r="17" spans="1:9" ht="25.5">
      <c r="A17" s="247" t="s">
        <v>890</v>
      </c>
      <c r="B17" s="248" t="s">
        <v>1586</v>
      </c>
      <c r="C17" s="249">
        <v>1584</v>
      </c>
      <c r="E17" s="249">
        <v>1900.8</v>
      </c>
      <c r="G17" s="249">
        <f t="shared" si="0"/>
        <v>2090.88</v>
      </c>
      <c r="I17" s="246">
        <f t="shared" si="1"/>
        <v>2509.056</v>
      </c>
    </row>
    <row r="18" spans="1:9" ht="12.75">
      <c r="A18" s="247" t="s">
        <v>894</v>
      </c>
      <c r="B18" s="248" t="s">
        <v>1587</v>
      </c>
      <c r="C18" s="249">
        <v>528</v>
      </c>
      <c r="E18" s="249">
        <v>633.6</v>
      </c>
      <c r="G18" s="249">
        <f t="shared" si="0"/>
        <v>696.96</v>
      </c>
      <c r="I18" s="246">
        <f t="shared" si="1"/>
        <v>836.3520000000001</v>
      </c>
    </row>
    <row r="19" spans="1:9" ht="12.75">
      <c r="A19" s="247" t="s">
        <v>896</v>
      </c>
      <c r="B19" s="248" t="s">
        <v>1588</v>
      </c>
      <c r="C19" s="249">
        <v>528</v>
      </c>
      <c r="E19" s="249">
        <v>633.6</v>
      </c>
      <c r="G19" s="249">
        <f t="shared" si="0"/>
        <v>696.96</v>
      </c>
      <c r="I19" s="246">
        <f t="shared" si="1"/>
        <v>836.3520000000001</v>
      </c>
    </row>
    <row r="20" spans="1:9" ht="12.75">
      <c r="A20" s="247" t="s">
        <v>898</v>
      </c>
      <c r="B20" s="248" t="s">
        <v>1589</v>
      </c>
      <c r="C20" s="249">
        <v>528</v>
      </c>
      <c r="E20" s="249">
        <v>633.6</v>
      </c>
      <c r="G20" s="249">
        <f t="shared" si="0"/>
        <v>696.96</v>
      </c>
      <c r="I20" s="246">
        <f t="shared" si="1"/>
        <v>836.3520000000001</v>
      </c>
    </row>
    <row r="21" spans="1:9" ht="12.75">
      <c r="A21" s="247" t="s">
        <v>1938</v>
      </c>
      <c r="B21" s="248" t="s">
        <v>1590</v>
      </c>
      <c r="C21" s="249">
        <v>2640</v>
      </c>
      <c r="E21" s="249">
        <v>3168</v>
      </c>
      <c r="G21" s="249">
        <f t="shared" si="0"/>
        <v>3484.8</v>
      </c>
      <c r="I21" s="246">
        <f t="shared" si="1"/>
        <v>4181.76</v>
      </c>
    </row>
    <row r="22" spans="1:9" ht="12.75">
      <c r="A22" s="247" t="s">
        <v>1591</v>
      </c>
      <c r="B22" s="248" t="s">
        <v>1592</v>
      </c>
      <c r="C22" s="249">
        <v>1980</v>
      </c>
      <c r="E22" s="249">
        <v>2376</v>
      </c>
      <c r="G22" s="249">
        <f t="shared" si="0"/>
        <v>2613.6</v>
      </c>
      <c r="I22" s="246">
        <f t="shared" si="1"/>
        <v>3136.3199999999997</v>
      </c>
    </row>
    <row r="23" spans="1:9" ht="12.75">
      <c r="A23" s="247" t="s">
        <v>1940</v>
      </c>
      <c r="B23" s="248" t="s">
        <v>1593</v>
      </c>
      <c r="C23" s="249">
        <v>396</v>
      </c>
      <c r="E23" s="249">
        <v>475.2</v>
      </c>
      <c r="G23" s="249">
        <f t="shared" si="0"/>
        <v>522.72</v>
      </c>
      <c r="I23" s="246">
        <f t="shared" si="1"/>
        <v>627.264</v>
      </c>
    </row>
    <row r="24" spans="1:9" ht="12.75">
      <c r="A24" s="247" t="s">
        <v>1942</v>
      </c>
      <c r="B24" s="248" t="s">
        <v>1594</v>
      </c>
      <c r="C24" s="249">
        <v>660</v>
      </c>
      <c r="E24" s="249">
        <v>792</v>
      </c>
      <c r="G24" s="249">
        <f t="shared" si="0"/>
        <v>871.2</v>
      </c>
      <c r="I24" s="246">
        <f t="shared" si="1"/>
        <v>1045.44</v>
      </c>
    </row>
    <row r="25" spans="1:9" ht="12.75">
      <c r="A25" s="247" t="s">
        <v>1954</v>
      </c>
      <c r="B25" s="248" t="s">
        <v>1595</v>
      </c>
      <c r="C25" s="249">
        <v>2640</v>
      </c>
      <c r="E25" s="249">
        <v>3168</v>
      </c>
      <c r="G25" s="249">
        <f t="shared" si="0"/>
        <v>3484.8</v>
      </c>
      <c r="I25" s="246">
        <f t="shared" si="1"/>
        <v>4181.76</v>
      </c>
    </row>
    <row r="26" spans="1:9" ht="12.75">
      <c r="A26" s="247" t="s">
        <v>1956</v>
      </c>
      <c r="B26" s="248" t="s">
        <v>1596</v>
      </c>
      <c r="C26" s="249">
        <v>2904</v>
      </c>
      <c r="E26" s="249">
        <v>3484.8</v>
      </c>
      <c r="G26" s="249">
        <f t="shared" si="0"/>
        <v>3833.28</v>
      </c>
      <c r="I26" s="246">
        <f t="shared" si="1"/>
        <v>4599.936000000001</v>
      </c>
    </row>
    <row r="27" spans="1:9" ht="12.75">
      <c r="A27" s="247" t="s">
        <v>1957</v>
      </c>
      <c r="B27" s="248" t="s">
        <v>956</v>
      </c>
      <c r="C27" s="249">
        <v>2904</v>
      </c>
      <c r="E27" s="249">
        <v>3484.8</v>
      </c>
      <c r="G27" s="249">
        <f t="shared" si="0"/>
        <v>3833.28</v>
      </c>
      <c r="I27" s="246">
        <f t="shared" si="1"/>
        <v>4599.936000000001</v>
      </c>
    </row>
    <row r="28" spans="1:9" ht="12.75">
      <c r="A28" s="247" t="s">
        <v>1958</v>
      </c>
      <c r="B28" s="248" t="s">
        <v>957</v>
      </c>
      <c r="C28" s="249">
        <v>3960</v>
      </c>
      <c r="E28" s="249">
        <v>4752</v>
      </c>
      <c r="G28" s="249">
        <f t="shared" si="0"/>
        <v>5227.2</v>
      </c>
      <c r="I28" s="246">
        <f t="shared" si="1"/>
        <v>6272.639999999999</v>
      </c>
    </row>
    <row r="29" spans="1:9" ht="12.75">
      <c r="A29" s="247" t="s">
        <v>1964</v>
      </c>
      <c r="B29" s="248" t="s">
        <v>958</v>
      </c>
      <c r="C29" s="249">
        <v>660</v>
      </c>
      <c r="E29" s="249">
        <v>792</v>
      </c>
      <c r="G29" s="249">
        <f t="shared" si="0"/>
        <v>871.2</v>
      </c>
      <c r="I29" s="246">
        <f t="shared" si="1"/>
        <v>1045.44</v>
      </c>
    </row>
    <row r="30" spans="1:9" ht="12.75">
      <c r="A30" s="247" t="s">
        <v>1966</v>
      </c>
      <c r="B30" s="248" t="s">
        <v>959</v>
      </c>
      <c r="C30" s="249">
        <v>396</v>
      </c>
      <c r="E30" s="249">
        <v>475.2</v>
      </c>
      <c r="G30" s="249">
        <f t="shared" si="0"/>
        <v>522.72</v>
      </c>
      <c r="I30" s="246">
        <f t="shared" si="1"/>
        <v>627.264</v>
      </c>
    </row>
    <row r="31" spans="1:9" ht="12.75">
      <c r="A31" s="247" t="s">
        <v>3524</v>
      </c>
      <c r="B31" s="248" t="s">
        <v>960</v>
      </c>
      <c r="C31" s="249">
        <v>1584</v>
      </c>
      <c r="E31" s="249">
        <v>1900.8</v>
      </c>
      <c r="G31" s="249">
        <f t="shared" si="0"/>
        <v>2090.88</v>
      </c>
      <c r="I31" s="246">
        <f t="shared" si="1"/>
        <v>2509.056</v>
      </c>
    </row>
    <row r="32" spans="1:9" ht="12.75">
      <c r="A32" s="247" t="s">
        <v>2040</v>
      </c>
      <c r="B32" s="248" t="s">
        <v>961</v>
      </c>
      <c r="C32" s="249">
        <v>660</v>
      </c>
      <c r="E32" s="249">
        <v>792</v>
      </c>
      <c r="G32" s="249">
        <f t="shared" si="0"/>
        <v>871.2</v>
      </c>
      <c r="I32" s="246">
        <f t="shared" si="1"/>
        <v>1045.44</v>
      </c>
    </row>
    <row r="33" spans="1:9" ht="12.75">
      <c r="A33" s="247" t="s">
        <v>2042</v>
      </c>
      <c r="B33" s="248" t="s">
        <v>2043</v>
      </c>
      <c r="C33" s="249">
        <v>1584</v>
      </c>
      <c r="E33" s="249">
        <v>1900.8</v>
      </c>
      <c r="G33" s="249">
        <f t="shared" si="0"/>
        <v>2090.88</v>
      </c>
      <c r="I33" s="246">
        <f t="shared" si="1"/>
        <v>2509.056</v>
      </c>
    </row>
    <row r="34" spans="1:9" ht="12.75">
      <c r="A34" s="247" t="s">
        <v>2044</v>
      </c>
      <c r="B34" s="248" t="s">
        <v>962</v>
      </c>
      <c r="C34" s="249">
        <v>396</v>
      </c>
      <c r="E34" s="249">
        <v>475.2</v>
      </c>
      <c r="G34" s="249">
        <f t="shared" si="0"/>
        <v>522.72</v>
      </c>
      <c r="I34" s="246">
        <f t="shared" si="1"/>
        <v>627.264</v>
      </c>
    </row>
    <row r="35" spans="1:9" ht="12.75">
      <c r="A35" s="247" t="s">
        <v>2049</v>
      </c>
      <c r="B35" s="248" t="s">
        <v>963</v>
      </c>
      <c r="C35" s="249">
        <v>3300</v>
      </c>
      <c r="E35" s="249">
        <v>3960</v>
      </c>
      <c r="G35" s="249">
        <f t="shared" si="0"/>
        <v>4356</v>
      </c>
      <c r="I35" s="246">
        <f t="shared" si="1"/>
        <v>5227.2</v>
      </c>
    </row>
    <row r="36" spans="1:9" ht="12.75">
      <c r="A36" s="247" t="s">
        <v>2050</v>
      </c>
      <c r="B36" s="248" t="s">
        <v>964</v>
      </c>
      <c r="C36" s="249">
        <v>1980</v>
      </c>
      <c r="E36" s="249">
        <v>2376</v>
      </c>
      <c r="G36" s="249">
        <f t="shared" si="0"/>
        <v>2613.6</v>
      </c>
      <c r="I36" s="246">
        <f t="shared" si="1"/>
        <v>3136.3199999999997</v>
      </c>
    </row>
    <row r="37" spans="1:9" ht="12.75">
      <c r="A37" s="247" t="s">
        <v>2052</v>
      </c>
      <c r="B37" s="248" t="s">
        <v>965</v>
      </c>
      <c r="C37" s="249">
        <v>3300</v>
      </c>
      <c r="E37" s="249">
        <v>3960</v>
      </c>
      <c r="G37" s="249">
        <f t="shared" si="0"/>
        <v>4356</v>
      </c>
      <c r="I37" s="246">
        <f t="shared" si="1"/>
        <v>5227.2</v>
      </c>
    </row>
    <row r="38" spans="1:9" ht="12.75">
      <c r="A38" s="247" t="s">
        <v>966</v>
      </c>
      <c r="B38" s="248" t="s">
        <v>967</v>
      </c>
      <c r="C38" s="249">
        <v>4620</v>
      </c>
      <c r="E38" s="249">
        <v>5544</v>
      </c>
      <c r="G38" s="249">
        <f t="shared" si="0"/>
        <v>6098.4</v>
      </c>
      <c r="I38" s="246">
        <f t="shared" si="1"/>
        <v>7318.08</v>
      </c>
    </row>
    <row r="39" spans="1:9" ht="12.75">
      <c r="A39" s="247" t="s">
        <v>3078</v>
      </c>
      <c r="B39" s="248" t="s">
        <v>968</v>
      </c>
      <c r="C39" s="249">
        <v>396</v>
      </c>
      <c r="E39" s="249">
        <v>475.2</v>
      </c>
      <c r="G39" s="249">
        <f t="shared" si="0"/>
        <v>522.72</v>
      </c>
      <c r="I39" s="246">
        <f t="shared" si="1"/>
        <v>627.264</v>
      </c>
    </row>
    <row r="40" spans="1:9" ht="12.75">
      <c r="A40" s="247" t="s">
        <v>969</v>
      </c>
      <c r="B40" s="248" t="s">
        <v>970</v>
      </c>
      <c r="C40" s="249">
        <v>2640</v>
      </c>
      <c r="E40" s="249">
        <v>3168</v>
      </c>
      <c r="G40" s="249">
        <f t="shared" si="0"/>
        <v>3484.8</v>
      </c>
      <c r="I40" s="246">
        <f t="shared" si="1"/>
        <v>4181.76</v>
      </c>
    </row>
    <row r="41" spans="1:9" ht="12.75">
      <c r="A41" s="247" t="s">
        <v>971</v>
      </c>
      <c r="B41" s="248" t="s">
        <v>972</v>
      </c>
      <c r="C41" s="249">
        <v>2640</v>
      </c>
      <c r="E41" s="249">
        <v>3168</v>
      </c>
      <c r="G41" s="249">
        <f t="shared" si="0"/>
        <v>3484.8</v>
      </c>
      <c r="I41" s="246">
        <f t="shared" si="1"/>
        <v>4181.76</v>
      </c>
    </row>
    <row r="42" spans="1:9" ht="12.75">
      <c r="A42" s="247" t="s">
        <v>973</v>
      </c>
      <c r="B42" s="248" t="s">
        <v>974</v>
      </c>
      <c r="C42" s="249">
        <v>7920</v>
      </c>
      <c r="E42" s="249">
        <v>9504</v>
      </c>
      <c r="G42" s="249">
        <f t="shared" si="0"/>
        <v>10454.4</v>
      </c>
      <c r="I42" s="246">
        <f t="shared" si="1"/>
        <v>12545.279999999999</v>
      </c>
    </row>
    <row r="43" spans="1:9" ht="12.75">
      <c r="A43" s="247" t="s">
        <v>975</v>
      </c>
      <c r="B43" s="248" t="s">
        <v>976</v>
      </c>
      <c r="C43" s="249">
        <v>4620</v>
      </c>
      <c r="E43" s="249">
        <v>5544</v>
      </c>
      <c r="G43" s="249">
        <f t="shared" si="0"/>
        <v>6098.4</v>
      </c>
      <c r="I43" s="246">
        <f t="shared" si="1"/>
        <v>7318.08</v>
      </c>
    </row>
    <row r="44" spans="1:9" ht="12.75">
      <c r="A44" s="247" t="s">
        <v>975</v>
      </c>
      <c r="B44" s="248" t="s">
        <v>977</v>
      </c>
      <c r="C44" s="249">
        <v>6600</v>
      </c>
      <c r="E44" s="249">
        <v>7920</v>
      </c>
      <c r="G44" s="249">
        <f t="shared" si="0"/>
        <v>8712</v>
      </c>
      <c r="I44" s="246">
        <f t="shared" si="1"/>
        <v>10454.4</v>
      </c>
    </row>
    <row r="45" spans="1:9" ht="12.75">
      <c r="A45" s="247" t="s">
        <v>978</v>
      </c>
      <c r="B45" s="248" t="s">
        <v>979</v>
      </c>
      <c r="C45" s="249">
        <v>3300</v>
      </c>
      <c r="E45" s="249">
        <v>3960</v>
      </c>
      <c r="G45" s="249">
        <f t="shared" si="0"/>
        <v>4356</v>
      </c>
      <c r="I45" s="246">
        <f t="shared" si="1"/>
        <v>5227.2</v>
      </c>
    </row>
    <row r="46" spans="1:9" ht="12.75">
      <c r="A46" s="247" t="s">
        <v>978</v>
      </c>
      <c r="B46" s="248" t="s">
        <v>980</v>
      </c>
      <c r="C46" s="249">
        <v>5280</v>
      </c>
      <c r="E46" s="249">
        <v>6336</v>
      </c>
      <c r="G46" s="249">
        <f t="shared" si="0"/>
        <v>6969.6</v>
      </c>
      <c r="I46" s="246">
        <f t="shared" si="1"/>
        <v>8363.52</v>
      </c>
    </row>
    <row r="47" spans="1:9" ht="12.75">
      <c r="A47" s="247" t="s">
        <v>981</v>
      </c>
      <c r="B47" s="248" t="s">
        <v>982</v>
      </c>
      <c r="C47" s="249">
        <v>6600</v>
      </c>
      <c r="E47" s="249">
        <v>7920</v>
      </c>
      <c r="G47" s="249">
        <f t="shared" si="0"/>
        <v>8712</v>
      </c>
      <c r="I47" s="246">
        <f t="shared" si="1"/>
        <v>10454.4</v>
      </c>
    </row>
    <row r="48" spans="1:9" ht="12.75">
      <c r="A48" s="247" t="s">
        <v>983</v>
      </c>
      <c r="B48" s="248" t="s">
        <v>984</v>
      </c>
      <c r="C48" s="249">
        <v>5280</v>
      </c>
      <c r="E48" s="249">
        <v>6336</v>
      </c>
      <c r="G48" s="249">
        <f t="shared" si="0"/>
        <v>6969.6</v>
      </c>
      <c r="I48" s="246">
        <f t="shared" si="1"/>
        <v>8363.52</v>
      </c>
    </row>
    <row r="49" spans="1:9" ht="12.75">
      <c r="A49" s="247" t="s">
        <v>985</v>
      </c>
      <c r="B49" s="248" t="s">
        <v>986</v>
      </c>
      <c r="C49" s="249">
        <v>10560</v>
      </c>
      <c r="E49" s="249">
        <v>12672</v>
      </c>
      <c r="G49" s="249">
        <f t="shared" si="0"/>
        <v>13939.2</v>
      </c>
      <c r="I49" s="246">
        <f t="shared" si="1"/>
        <v>16727.04</v>
      </c>
    </row>
    <row r="50" spans="1:9" ht="12.75">
      <c r="A50" s="247" t="s">
        <v>987</v>
      </c>
      <c r="B50" s="248" t="s">
        <v>988</v>
      </c>
      <c r="C50" s="249">
        <v>6600</v>
      </c>
      <c r="E50" s="249">
        <v>7920</v>
      </c>
      <c r="G50" s="249">
        <f t="shared" si="0"/>
        <v>8712</v>
      </c>
      <c r="I50" s="246">
        <f t="shared" si="1"/>
        <v>10454.4</v>
      </c>
    </row>
    <row r="51" spans="1:9" ht="12.75">
      <c r="A51" s="247" t="s">
        <v>989</v>
      </c>
      <c r="B51" s="248" t="s">
        <v>1712</v>
      </c>
      <c r="C51" s="249">
        <v>6600</v>
      </c>
      <c r="E51" s="249">
        <v>7920</v>
      </c>
      <c r="G51" s="249">
        <f t="shared" si="0"/>
        <v>8712</v>
      </c>
      <c r="I51" s="246">
        <f t="shared" si="1"/>
        <v>10454.4</v>
      </c>
    </row>
    <row r="52" spans="1:9" s="2" customFormat="1" ht="12.75">
      <c r="A52" s="247" t="s">
        <v>1713</v>
      </c>
      <c r="B52" s="248" t="s">
        <v>1714</v>
      </c>
      <c r="C52" s="250" t="s">
        <v>1715</v>
      </c>
      <c r="E52" s="250" t="s">
        <v>1715</v>
      </c>
      <c r="G52" s="250" t="s">
        <v>1715</v>
      </c>
      <c r="I52" s="1099" t="s">
        <v>1715</v>
      </c>
    </row>
    <row r="53" spans="1:9" s="2" customFormat="1" ht="12.75">
      <c r="A53" s="247" t="s">
        <v>1716</v>
      </c>
      <c r="B53" s="248" t="s">
        <v>1717</v>
      </c>
      <c r="C53" s="250" t="s">
        <v>1715</v>
      </c>
      <c r="E53" s="250" t="s">
        <v>1715</v>
      </c>
      <c r="G53" s="250" t="s">
        <v>1715</v>
      </c>
      <c r="I53" s="1099" t="s">
        <v>1715</v>
      </c>
    </row>
    <row r="54" spans="1:9" ht="12.75">
      <c r="A54" s="247" t="s">
        <v>1718</v>
      </c>
      <c r="B54" s="248" t="s">
        <v>1719</v>
      </c>
      <c r="C54" s="249">
        <v>1320</v>
      </c>
      <c r="E54" s="249">
        <v>1584</v>
      </c>
      <c r="G54" s="249">
        <f>E54*$F$1+E54</f>
        <v>1742.4</v>
      </c>
      <c r="I54" s="246">
        <f>G54*$H$4+G54</f>
        <v>2090.88</v>
      </c>
    </row>
    <row r="55" spans="1:9" ht="12.75">
      <c r="A55" s="247" t="s">
        <v>1720</v>
      </c>
      <c r="B55" s="248" t="s">
        <v>1721</v>
      </c>
      <c r="C55" s="249">
        <v>5280</v>
      </c>
      <c r="E55" s="249">
        <v>6336</v>
      </c>
      <c r="G55" s="249">
        <f>E55*$F$1+E55</f>
        <v>6969.6</v>
      </c>
      <c r="I55" s="246">
        <f>G55*$H$4+G55</f>
        <v>8363.52</v>
      </c>
    </row>
    <row r="56" spans="1:9" ht="12.75">
      <c r="A56" s="247" t="s">
        <v>1722</v>
      </c>
      <c r="B56" s="248" t="s">
        <v>1723</v>
      </c>
      <c r="C56" s="249">
        <v>6600</v>
      </c>
      <c r="E56" s="249">
        <v>7920</v>
      </c>
      <c r="G56" s="249">
        <f>E56*$F$1+E56</f>
        <v>8712</v>
      </c>
      <c r="I56" s="246">
        <f>G56*$H$4+G56</f>
        <v>10454.4</v>
      </c>
    </row>
    <row r="57" spans="1:9" ht="12.75">
      <c r="A57" s="247" t="s">
        <v>1724</v>
      </c>
      <c r="B57" s="248" t="s">
        <v>1725</v>
      </c>
      <c r="C57" s="249">
        <v>792</v>
      </c>
      <c r="E57" s="249">
        <v>950.4</v>
      </c>
      <c r="G57" s="249">
        <f>E57*$F$1+E57</f>
        <v>1045.44</v>
      </c>
      <c r="I57" s="246">
        <f>G57*$H$4+G57</f>
        <v>1254.528</v>
      </c>
    </row>
    <row r="58" spans="1:9" ht="13.5" thickBot="1">
      <c r="A58" s="251" t="s">
        <v>1726</v>
      </c>
      <c r="B58" s="252" t="s">
        <v>1727</v>
      </c>
      <c r="C58" s="253">
        <v>528</v>
      </c>
      <c r="E58" s="253">
        <v>633.6</v>
      </c>
      <c r="G58" s="253">
        <f>E58*$F$1+E58</f>
        <v>696.96</v>
      </c>
      <c r="I58" s="246">
        <f>G58*$H$4+G58</f>
        <v>836.3520000000001</v>
      </c>
    </row>
  </sheetData>
  <sheetProtection password="C677" sheet="1"/>
  <mergeCells count="2">
    <mergeCell ref="A2:B2"/>
    <mergeCell ref="A1:B1"/>
  </mergeCells>
  <printOptions horizontalCentered="1"/>
  <pageMargins left="0.7874015748031497" right="0.7874015748031497" top="0.54" bottom="0.984251968503937" header="0" footer="0"/>
  <pageSetup horizontalDpi="600" verticalDpi="600" orientation="portrait" paperSize="5" scale="80" r:id="rId1"/>
  <headerFooter alignWithMargins="0">
    <oddHeader>&amp;C&amp;"Arial,Negrita"&amp;8CONVENIO APSOT y FSST - Vigencia: 01/04/2016 -30/09/2016 -   Cirugía Maxilofacial</oddHeader>
    <oddFooter>&amp;CPágina &amp;P de &amp;N&amp;R&amp;"Arial,Negrita"&amp;8ASOCIACION DE CLINICAS Y 
SANATORIOS DE SAN JUAN</oddFooter>
  </headerFooter>
</worksheet>
</file>

<file path=xl/worksheets/sheet16.xml><?xml version="1.0" encoding="utf-8"?>
<worksheet xmlns="http://schemas.openxmlformats.org/spreadsheetml/2006/main" xmlns:r="http://schemas.openxmlformats.org/officeDocument/2006/relationships">
  <dimension ref="A1:K39"/>
  <sheetViews>
    <sheetView zoomScale="80" zoomScaleNormal="80" workbookViewId="0" topLeftCell="A1">
      <selection activeCell="A2" sqref="A2:C2"/>
    </sheetView>
  </sheetViews>
  <sheetFormatPr defaultColWidth="11.421875" defaultRowHeight="12.75"/>
  <cols>
    <col min="1" max="1" width="63.7109375" style="2" customWidth="1"/>
    <col min="2" max="2" width="20.140625" style="2" customWidth="1"/>
    <col min="3" max="3" width="14.7109375" style="2" customWidth="1"/>
    <col min="4" max="16384" width="11.421875" style="2" customWidth="1"/>
  </cols>
  <sheetData>
    <row r="1" spans="1:11" s="226" customFormat="1" ht="12.75">
      <c r="A1" s="1200"/>
      <c r="B1" s="1200"/>
      <c r="C1" s="1200"/>
      <c r="D1" s="224"/>
      <c r="E1" s="224"/>
      <c r="F1" s="224"/>
      <c r="G1" s="184"/>
      <c r="H1" s="225"/>
      <c r="I1" s="224"/>
      <c r="J1" s="224"/>
      <c r="K1" s="224"/>
    </row>
    <row r="2" spans="1:3" ht="15.75">
      <c r="A2" s="1202" t="s">
        <v>1728</v>
      </c>
      <c r="B2" s="1202"/>
      <c r="C2" s="1202"/>
    </row>
    <row r="3" spans="1:2" ht="19.5" customHeight="1" thickBot="1">
      <c r="A3" s="255"/>
      <c r="B3" s="256"/>
    </row>
    <row r="4" spans="1:3" s="5" customFormat="1" ht="30" customHeight="1" thickBot="1">
      <c r="A4" s="1011" t="s">
        <v>4778</v>
      </c>
      <c r="B4" s="169" t="s">
        <v>3414</v>
      </c>
      <c r="C4" s="1011" t="s">
        <v>3415</v>
      </c>
    </row>
    <row r="5" spans="1:3" ht="19.5" customHeight="1">
      <c r="A5" s="1097" t="s">
        <v>3416</v>
      </c>
      <c r="B5" s="444" t="s">
        <v>3702</v>
      </c>
      <c r="C5" s="445">
        <v>555</v>
      </c>
    </row>
    <row r="6" spans="1:3" ht="19.5" customHeight="1" thickBot="1">
      <c r="A6" s="1227" t="s">
        <v>4779</v>
      </c>
      <c r="B6" s="1228" t="s">
        <v>3702</v>
      </c>
      <c r="C6" s="1229">
        <v>555</v>
      </c>
    </row>
    <row r="7" spans="1:3" ht="56.25" customHeight="1" thickBot="1">
      <c r="A7" s="1012" t="s">
        <v>1335</v>
      </c>
      <c r="B7" s="259"/>
      <c r="C7" s="260"/>
    </row>
    <row r="8" spans="1:3" ht="19.5" customHeight="1" thickBot="1">
      <c r="A8" s="258"/>
      <c r="B8" s="261"/>
      <c r="C8" s="223"/>
    </row>
    <row r="9" spans="1:3" ht="19.5" customHeight="1" thickBot="1">
      <c r="A9" s="258"/>
      <c r="B9" s="261"/>
      <c r="C9" s="223"/>
    </row>
    <row r="10" spans="1:3" s="5" customFormat="1" ht="30" customHeight="1" thickBot="1">
      <c r="A10" s="1013" t="s">
        <v>1336</v>
      </c>
      <c r="B10" s="1014" t="s">
        <v>1337</v>
      </c>
      <c r="C10" s="1013" t="s">
        <v>3415</v>
      </c>
    </row>
    <row r="11" spans="1:3" s="5" customFormat="1" ht="19.5" customHeight="1">
      <c r="A11" s="262" t="s">
        <v>1338</v>
      </c>
      <c r="B11" s="444" t="s">
        <v>3702</v>
      </c>
      <c r="C11" s="446">
        <v>555</v>
      </c>
    </row>
    <row r="12" spans="1:3" s="5" customFormat="1" ht="19.5" customHeight="1">
      <c r="A12" s="263" t="s">
        <v>1339</v>
      </c>
      <c r="B12" s="444" t="s">
        <v>3702</v>
      </c>
      <c r="C12" s="447">
        <v>555</v>
      </c>
    </row>
    <row r="13" spans="1:3" s="5" customFormat="1" ht="19.5" customHeight="1" thickBot="1">
      <c r="A13" s="264" t="s">
        <v>1340</v>
      </c>
      <c r="B13" s="444" t="s">
        <v>3702</v>
      </c>
      <c r="C13" s="448">
        <v>555</v>
      </c>
    </row>
    <row r="14" spans="1:3" s="178" customFormat="1" ht="45" customHeight="1" thickBot="1">
      <c r="A14" s="1012" t="s">
        <v>1341</v>
      </c>
      <c r="B14" s="265"/>
      <c r="C14" s="266"/>
    </row>
    <row r="15" spans="1:3" s="178" customFormat="1" ht="19.5" customHeight="1" thickBot="1">
      <c r="A15" s="267"/>
      <c r="B15" s="268"/>
      <c r="C15" s="179"/>
    </row>
    <row r="16" spans="1:3" s="5" customFormat="1" ht="30" customHeight="1" thickBot="1">
      <c r="A16" s="1013" t="s">
        <v>1342</v>
      </c>
      <c r="B16" s="1230" t="s">
        <v>1343</v>
      </c>
      <c r="C16" s="1013" t="s">
        <v>3415</v>
      </c>
    </row>
    <row r="17" spans="1:3" ht="19.5" customHeight="1" thickBot="1">
      <c r="A17" s="269" t="s">
        <v>1344</v>
      </c>
      <c r="B17" s="444" t="s">
        <v>3703</v>
      </c>
      <c r="C17" s="447">
        <v>455</v>
      </c>
    </row>
    <row r="18" spans="1:3" ht="56.25" customHeight="1">
      <c r="A18" s="1015" t="s">
        <v>1345</v>
      </c>
      <c r="B18" s="270"/>
      <c r="C18" s="257"/>
    </row>
    <row r="19" spans="1:2" s="180" customFormat="1" ht="19.5" customHeight="1" thickBot="1">
      <c r="A19" s="271"/>
      <c r="B19" s="272"/>
    </row>
    <row r="20" spans="1:3" s="5" customFormat="1" ht="30" customHeight="1" thickBot="1">
      <c r="A20" s="1013" t="s">
        <v>1346</v>
      </c>
      <c r="B20" s="1014" t="s">
        <v>1347</v>
      </c>
      <c r="C20" s="1013" t="s">
        <v>3415</v>
      </c>
    </row>
    <row r="21" spans="1:3" s="5" customFormat="1" ht="19.5" customHeight="1">
      <c r="A21" s="262" t="s">
        <v>1348</v>
      </c>
      <c r="B21" s="444" t="s">
        <v>3702</v>
      </c>
      <c r="C21" s="446">
        <v>555</v>
      </c>
    </row>
    <row r="22" spans="1:3" s="5" customFormat="1" ht="19.5" customHeight="1">
      <c r="A22" s="263" t="s">
        <v>1349</v>
      </c>
      <c r="B22" s="444" t="s">
        <v>3704</v>
      </c>
      <c r="C22" s="447">
        <v>350</v>
      </c>
    </row>
    <row r="23" spans="1:3" s="5" customFormat="1" ht="19.5" customHeight="1">
      <c r="A23" s="263" t="s">
        <v>1350</v>
      </c>
      <c r="B23" s="444" t="s">
        <v>3704</v>
      </c>
      <c r="C23" s="447">
        <v>350</v>
      </c>
    </row>
    <row r="24" spans="1:3" s="5" customFormat="1" ht="19.5" customHeight="1">
      <c r="A24" s="263" t="s">
        <v>1351</v>
      </c>
      <c r="B24" s="444" t="s">
        <v>3704</v>
      </c>
      <c r="C24" s="447">
        <v>350</v>
      </c>
    </row>
    <row r="25" spans="1:3" s="5" customFormat="1" ht="19.5" customHeight="1">
      <c r="A25" s="263" t="s">
        <v>1352</v>
      </c>
      <c r="B25" s="444" t="s">
        <v>3704</v>
      </c>
      <c r="C25" s="447">
        <v>350</v>
      </c>
    </row>
    <row r="26" spans="1:3" s="5" customFormat="1" ht="19.5" customHeight="1">
      <c r="A26" s="263" t="s">
        <v>1353</v>
      </c>
      <c r="B26" s="444" t="s">
        <v>3704</v>
      </c>
      <c r="C26" s="447">
        <v>350</v>
      </c>
    </row>
    <row r="27" spans="1:3" s="5" customFormat="1" ht="19.5" customHeight="1">
      <c r="A27" s="263" t="s">
        <v>1354</v>
      </c>
      <c r="B27" s="444" t="s">
        <v>3704</v>
      </c>
      <c r="C27" s="447">
        <v>350</v>
      </c>
    </row>
    <row r="28" spans="1:3" s="5" customFormat="1" ht="36" customHeight="1" thickBot="1">
      <c r="A28" s="273" t="s">
        <v>1355</v>
      </c>
      <c r="B28" s="444" t="s">
        <v>3704</v>
      </c>
      <c r="C28" s="447">
        <v>350</v>
      </c>
    </row>
    <row r="29" spans="1:3" ht="54" customHeight="1" thickBot="1">
      <c r="A29" s="1012" t="s">
        <v>1597</v>
      </c>
      <c r="B29" s="274"/>
      <c r="C29" s="260"/>
    </row>
    <row r="30" spans="1:2" ht="30">
      <c r="A30" s="1016" t="s">
        <v>1671</v>
      </c>
      <c r="B30" s="409"/>
    </row>
    <row r="31" spans="1:2" ht="15.75">
      <c r="A31" s="815" t="s">
        <v>4714</v>
      </c>
      <c r="B31" s="409"/>
    </row>
    <row r="32" spans="1:2" ht="15.75">
      <c r="A32" s="815" t="s">
        <v>4715</v>
      </c>
      <c r="B32" s="409"/>
    </row>
    <row r="33" spans="1:2" ht="15.75">
      <c r="A33" s="815" t="s">
        <v>4716</v>
      </c>
      <c r="B33" s="409"/>
    </row>
    <row r="34" spans="1:2" ht="15.75">
      <c r="A34" s="815" t="s">
        <v>4717</v>
      </c>
      <c r="B34" s="409"/>
    </row>
    <row r="35" spans="1:2" ht="15.75">
      <c r="A35" s="815" t="s">
        <v>4718</v>
      </c>
      <c r="B35" s="409"/>
    </row>
    <row r="36" spans="1:2" ht="15.75">
      <c r="A36" s="815" t="s">
        <v>4719</v>
      </c>
      <c r="B36" s="409"/>
    </row>
    <row r="37" spans="1:2" ht="16.5" thickBot="1">
      <c r="A37" s="816" t="s">
        <v>4720</v>
      </c>
      <c r="B37" s="411"/>
    </row>
    <row r="38" spans="1:2" ht="15.75" thickBot="1">
      <c r="A38" s="1017" t="s">
        <v>3705</v>
      </c>
      <c r="B38" s="1018">
        <v>5.47</v>
      </c>
    </row>
    <row r="39" spans="1:2" ht="15.75" thickBot="1">
      <c r="A39" s="1017" t="s">
        <v>3686</v>
      </c>
      <c r="B39" s="1019">
        <v>16.5</v>
      </c>
    </row>
  </sheetData>
  <sheetProtection password="C677" sheet="1"/>
  <mergeCells count="2">
    <mergeCell ref="A1:C1"/>
    <mergeCell ref="A2:C2"/>
  </mergeCells>
  <printOptions horizontalCentered="1"/>
  <pageMargins left="0.44" right="0.34" top="0.68" bottom="0.984251968503937" header="0" footer="0"/>
  <pageSetup horizontalDpi="600" verticalDpi="600" orientation="portrait" paperSize="5" scale="80" r:id="rId1"/>
  <headerFooter alignWithMargins="0">
    <oddHeader>&amp;C&amp;"Arial,Negrita"&amp;8CONVENIO APSOT y FSST - Vigencia: 01/04/2016 -30/09/2016 -   Cirugías no nomencladas</oddHeader>
    <oddFooter>&amp;CPágina &amp;P de &amp;N&amp;R&amp;"Arial,Negrita"&amp;8ASOCIACION DE CLINICAS Y 
SANATORIOS DE SAN JUAN</oddFooter>
  </headerFooter>
</worksheet>
</file>

<file path=xl/worksheets/sheet17.xml><?xml version="1.0" encoding="utf-8"?>
<worksheet xmlns="http://schemas.openxmlformats.org/spreadsheetml/2006/main" xmlns:r="http://schemas.openxmlformats.org/officeDocument/2006/relationships">
  <dimension ref="A1:Q1527"/>
  <sheetViews>
    <sheetView zoomScale="70" zoomScaleNormal="70" workbookViewId="0" topLeftCell="M1">
      <selection activeCell="O3" sqref="O3"/>
    </sheetView>
  </sheetViews>
  <sheetFormatPr defaultColWidth="62.140625" defaultRowHeight="12.75"/>
  <cols>
    <col min="1" max="1" width="62.140625" style="299" hidden="1" customWidth="1"/>
    <col min="2" max="2" width="13.140625" style="7" hidden="1" customWidth="1"/>
    <col min="3" max="3" width="42.7109375" style="7" hidden="1" customWidth="1"/>
    <col min="4" max="4" width="2.421875" style="7" hidden="1" customWidth="1"/>
    <col min="5" max="5" width="7.140625" style="7" hidden="1" customWidth="1"/>
    <col min="6" max="6" width="6.57421875" style="7" hidden="1" customWidth="1"/>
    <col min="7" max="7" width="62.140625" style="299" hidden="1" customWidth="1"/>
    <col min="8" max="8" width="15.421875" style="7" hidden="1" customWidth="1"/>
    <col min="9" max="9" width="42.7109375" style="7" hidden="1" customWidth="1"/>
    <col min="10" max="10" width="2.421875" style="7" hidden="1" customWidth="1"/>
    <col min="11" max="11" width="7.140625" style="7" hidden="1" customWidth="1"/>
    <col min="12" max="12" width="5.57421875" style="7" hidden="1" customWidth="1"/>
    <col min="13" max="13" width="62.140625" style="7" customWidth="1"/>
    <col min="14" max="14" width="17.140625" style="7" customWidth="1"/>
    <col min="15" max="15" width="43.7109375" style="7" customWidth="1"/>
    <col min="16" max="16" width="12.57421875" style="7" customWidth="1"/>
    <col min="17" max="17" width="11.00390625" style="7" customWidth="1"/>
    <col min="18" max="16384" width="62.140625" style="7" customWidth="1"/>
  </cols>
  <sheetData>
    <row r="1" spans="1:14" ht="20.25">
      <c r="A1" s="276" t="s">
        <v>1700</v>
      </c>
      <c r="B1" s="277"/>
      <c r="F1" s="275">
        <v>0.18</v>
      </c>
      <c r="G1" s="276" t="s">
        <v>1700</v>
      </c>
      <c r="H1" s="277"/>
      <c r="L1" s="275">
        <v>0.18</v>
      </c>
      <c r="M1" s="276" t="s">
        <v>1700</v>
      </c>
      <c r="N1" s="277"/>
    </row>
    <row r="2" spans="1:14" ht="26.25">
      <c r="A2" s="278" t="s">
        <v>2567</v>
      </c>
      <c r="B2" s="279"/>
      <c r="G2" s="278" t="s">
        <v>2567</v>
      </c>
      <c r="H2" s="279"/>
      <c r="M2" s="278" t="s">
        <v>2567</v>
      </c>
      <c r="N2" s="279"/>
    </row>
    <row r="3" spans="1:14" ht="15">
      <c r="A3" s="282"/>
      <c r="B3" s="283"/>
      <c r="G3" s="282"/>
      <c r="H3" s="283"/>
      <c r="M3" s="282"/>
      <c r="N3" s="283"/>
    </row>
    <row r="4" spans="1:15" ht="15">
      <c r="A4" s="285" t="s">
        <v>2527</v>
      </c>
      <c r="B4" s="286"/>
      <c r="G4" s="285" t="s">
        <v>2527</v>
      </c>
      <c r="H4" s="286"/>
      <c r="M4" s="285" t="s">
        <v>2527</v>
      </c>
      <c r="N4" s="286"/>
      <c r="O4" s="1133"/>
    </row>
    <row r="5" spans="1:14" ht="15">
      <c r="A5" s="287" t="s">
        <v>2568</v>
      </c>
      <c r="B5" s="288"/>
      <c r="G5" s="287" t="s">
        <v>2568</v>
      </c>
      <c r="H5" s="288"/>
      <c r="M5" s="287" t="s">
        <v>2568</v>
      </c>
      <c r="N5" s="288"/>
    </row>
    <row r="6" spans="1:14" ht="39">
      <c r="A6" s="284" t="s">
        <v>657</v>
      </c>
      <c r="B6" s="289">
        <v>13027.2</v>
      </c>
      <c r="G6" s="284" t="s">
        <v>657</v>
      </c>
      <c r="H6" s="289">
        <f>B6*$F$1+B6</f>
        <v>15372.096000000001</v>
      </c>
      <c r="M6" s="284" t="s">
        <v>657</v>
      </c>
      <c r="N6" s="289">
        <f>H6*$L$1+H6</f>
        <v>18139.07328</v>
      </c>
    </row>
    <row r="7" spans="1:14" ht="26.25">
      <c r="A7" s="280" t="s">
        <v>2569</v>
      </c>
      <c r="B7" s="290"/>
      <c r="G7" s="280" t="s">
        <v>2569</v>
      </c>
      <c r="H7" s="290"/>
      <c r="M7" s="280" t="s">
        <v>2569</v>
      </c>
      <c r="N7" s="290"/>
    </row>
    <row r="8" spans="1:14" ht="15">
      <c r="A8" s="280" t="s">
        <v>2570</v>
      </c>
      <c r="B8" s="290"/>
      <c r="G8" s="280" t="s">
        <v>2570</v>
      </c>
      <c r="H8" s="290"/>
      <c r="M8" s="280" t="s">
        <v>2570</v>
      </c>
      <c r="N8" s="290"/>
    </row>
    <row r="9" spans="1:14" ht="26.25">
      <c r="A9" s="291" t="s">
        <v>658</v>
      </c>
      <c r="B9" s="290"/>
      <c r="G9" s="291" t="s">
        <v>658</v>
      </c>
      <c r="H9" s="290"/>
      <c r="M9" s="291" t="s">
        <v>658</v>
      </c>
      <c r="N9" s="290"/>
    </row>
    <row r="10" spans="1:14" ht="26.25">
      <c r="A10" s="292" t="s">
        <v>1509</v>
      </c>
      <c r="B10" s="290"/>
      <c r="G10" s="292" t="s">
        <v>1509</v>
      </c>
      <c r="H10" s="290"/>
      <c r="M10" s="292" t="s">
        <v>1509</v>
      </c>
      <c r="N10" s="290"/>
    </row>
    <row r="11" spans="1:14" ht="26.25">
      <c r="A11" s="292" t="s">
        <v>943</v>
      </c>
      <c r="B11" s="290"/>
      <c r="G11" s="292" t="s">
        <v>943</v>
      </c>
      <c r="H11" s="290"/>
      <c r="M11" s="292" t="s">
        <v>943</v>
      </c>
      <c r="N11" s="290"/>
    </row>
    <row r="12" spans="1:14" ht="15">
      <c r="A12" s="293" t="s">
        <v>659</v>
      </c>
      <c r="B12" s="281">
        <v>1699.2</v>
      </c>
      <c r="G12" s="293" t="s">
        <v>659</v>
      </c>
      <c r="H12" s="281">
        <f aca="true" t="shared" si="0" ref="H12:H77">B12*$F$1+B12</f>
        <v>2005.056</v>
      </c>
      <c r="M12" s="293" t="s">
        <v>659</v>
      </c>
      <c r="N12" s="289">
        <f>H12*$L$1+H12</f>
        <v>2365.96608</v>
      </c>
    </row>
    <row r="13" spans="1:14" ht="15">
      <c r="A13" s="287" t="s">
        <v>1510</v>
      </c>
      <c r="B13" s="290"/>
      <c r="G13" s="287" t="s">
        <v>1510</v>
      </c>
      <c r="H13" s="290"/>
      <c r="M13" s="287" t="s">
        <v>1510</v>
      </c>
      <c r="N13" s="290"/>
    </row>
    <row r="14" spans="1:14" ht="39">
      <c r="A14" s="284" t="s">
        <v>657</v>
      </c>
      <c r="B14" s="289">
        <v>14301.6</v>
      </c>
      <c r="G14" s="284" t="s">
        <v>657</v>
      </c>
      <c r="H14" s="289">
        <f t="shared" si="0"/>
        <v>16875.888</v>
      </c>
      <c r="M14" s="284" t="s">
        <v>657</v>
      </c>
      <c r="N14" s="289">
        <f>H14*$L$1+H14</f>
        <v>19913.54784</v>
      </c>
    </row>
    <row r="15" spans="1:14" ht="26.25">
      <c r="A15" s="280" t="s">
        <v>1511</v>
      </c>
      <c r="B15" s="290"/>
      <c r="G15" s="280" t="s">
        <v>1511</v>
      </c>
      <c r="H15" s="290"/>
      <c r="M15" s="280" t="s">
        <v>1511</v>
      </c>
      <c r="N15" s="290"/>
    </row>
    <row r="16" spans="1:14" ht="15">
      <c r="A16" s="280" t="s">
        <v>2570</v>
      </c>
      <c r="B16" s="290"/>
      <c r="G16" s="280" t="s">
        <v>2570</v>
      </c>
      <c r="H16" s="290"/>
      <c r="M16" s="280" t="s">
        <v>2570</v>
      </c>
      <c r="N16" s="290"/>
    </row>
    <row r="17" spans="1:14" ht="26.25">
      <c r="A17" s="284" t="s">
        <v>660</v>
      </c>
      <c r="B17" s="290"/>
      <c r="G17" s="284" t="s">
        <v>660</v>
      </c>
      <c r="H17" s="290"/>
      <c r="M17" s="284" t="s">
        <v>660</v>
      </c>
      <c r="N17" s="290"/>
    </row>
    <row r="18" spans="1:14" ht="39">
      <c r="A18" s="280" t="s">
        <v>1512</v>
      </c>
      <c r="B18" s="290"/>
      <c r="G18" s="280" t="s">
        <v>1512</v>
      </c>
      <c r="H18" s="290"/>
      <c r="M18" s="280" t="s">
        <v>1512</v>
      </c>
      <c r="N18" s="290"/>
    </row>
    <row r="19" spans="1:14" ht="26.25">
      <c r="A19" s="292" t="s">
        <v>1513</v>
      </c>
      <c r="B19" s="290"/>
      <c r="G19" s="292" t="s">
        <v>1513</v>
      </c>
      <c r="H19" s="290"/>
      <c r="M19" s="292" t="s">
        <v>1513</v>
      </c>
      <c r="N19" s="290"/>
    </row>
    <row r="20" spans="1:14" ht="15">
      <c r="A20" s="293" t="s">
        <v>659</v>
      </c>
      <c r="B20" s="281">
        <v>1699.2</v>
      </c>
      <c r="G20" s="293" t="s">
        <v>659</v>
      </c>
      <c r="H20" s="281">
        <f t="shared" si="0"/>
        <v>2005.056</v>
      </c>
      <c r="M20" s="293" t="s">
        <v>659</v>
      </c>
      <c r="N20" s="289">
        <f>H20*$L$1+H20</f>
        <v>2365.96608</v>
      </c>
    </row>
    <row r="21" spans="1:14" ht="15">
      <c r="A21" s="285" t="s">
        <v>1514</v>
      </c>
      <c r="B21" s="290"/>
      <c r="G21" s="285" t="s">
        <v>1514</v>
      </c>
      <c r="H21" s="290"/>
      <c r="M21" s="285" t="s">
        <v>1514</v>
      </c>
      <c r="N21" s="290"/>
    </row>
    <row r="22" spans="1:14" ht="15">
      <c r="A22" s="280" t="s">
        <v>1515</v>
      </c>
      <c r="B22" s="290"/>
      <c r="G22" s="280" t="s">
        <v>1515</v>
      </c>
      <c r="H22" s="290"/>
      <c r="M22" s="280" t="s">
        <v>1515</v>
      </c>
      <c r="N22" s="290"/>
    </row>
    <row r="23" spans="1:14" ht="15">
      <c r="A23" s="280" t="s">
        <v>1516</v>
      </c>
      <c r="B23" s="289">
        <v>15.575999999999999</v>
      </c>
      <c r="G23" s="280" t="s">
        <v>1516</v>
      </c>
      <c r="H23" s="289">
        <f t="shared" si="0"/>
        <v>18.379679999999997</v>
      </c>
      <c r="M23" s="280" t="s">
        <v>1516</v>
      </c>
      <c r="N23" s="289">
        <f aca="true" t="shared" si="1" ref="N23:N31">H23*$L$1+H23</f>
        <v>21.688022399999998</v>
      </c>
    </row>
    <row r="24" spans="1:14" ht="15">
      <c r="A24" s="280" t="s">
        <v>1517</v>
      </c>
      <c r="B24" s="289">
        <v>4.956</v>
      </c>
      <c r="G24" s="280" t="s">
        <v>1517</v>
      </c>
      <c r="H24" s="289">
        <f t="shared" si="0"/>
        <v>5.84808</v>
      </c>
      <c r="M24" s="280" t="s">
        <v>1517</v>
      </c>
      <c r="N24" s="289">
        <f t="shared" si="1"/>
        <v>6.9007344</v>
      </c>
    </row>
    <row r="25" spans="1:14" ht="15">
      <c r="A25" s="280" t="s">
        <v>1518</v>
      </c>
      <c r="B25" s="289">
        <v>17.7</v>
      </c>
      <c r="G25" s="280" t="s">
        <v>1518</v>
      </c>
      <c r="H25" s="289">
        <f t="shared" si="0"/>
        <v>20.886</v>
      </c>
      <c r="M25" s="280" t="s">
        <v>1518</v>
      </c>
      <c r="N25" s="289">
        <f t="shared" si="1"/>
        <v>24.64548</v>
      </c>
    </row>
    <row r="26" spans="1:14" ht="15">
      <c r="A26" s="280" t="s">
        <v>1519</v>
      </c>
      <c r="B26" s="289">
        <v>1345.2</v>
      </c>
      <c r="G26" s="280" t="s">
        <v>1519</v>
      </c>
      <c r="H26" s="289">
        <f t="shared" si="0"/>
        <v>1587.336</v>
      </c>
      <c r="M26" s="280" t="s">
        <v>1519</v>
      </c>
      <c r="N26" s="289">
        <f t="shared" si="1"/>
        <v>1873.05648</v>
      </c>
    </row>
    <row r="27" spans="1:14" ht="15">
      <c r="A27" s="280" t="s">
        <v>2565</v>
      </c>
      <c r="B27" s="289">
        <v>2265.6</v>
      </c>
      <c r="G27" s="280" t="s">
        <v>2565</v>
      </c>
      <c r="H27" s="289">
        <f t="shared" si="0"/>
        <v>2673.408</v>
      </c>
      <c r="M27" s="280" t="s">
        <v>2565</v>
      </c>
      <c r="N27" s="289">
        <f t="shared" si="1"/>
        <v>3154.62144</v>
      </c>
    </row>
    <row r="28" spans="1:14" ht="15">
      <c r="A28" s="280" t="s">
        <v>2566</v>
      </c>
      <c r="B28" s="289">
        <v>6.372</v>
      </c>
      <c r="G28" s="280" t="s">
        <v>2566</v>
      </c>
      <c r="H28" s="289">
        <f t="shared" si="0"/>
        <v>7.51896</v>
      </c>
      <c r="M28" s="280" t="s">
        <v>2566</v>
      </c>
      <c r="N28" s="289">
        <f t="shared" si="1"/>
        <v>8.872372799999999</v>
      </c>
    </row>
    <row r="29" spans="1:14" ht="15">
      <c r="A29" s="280" t="s">
        <v>843</v>
      </c>
      <c r="B29" s="289">
        <v>7.787999999999999</v>
      </c>
      <c r="G29" s="280" t="s">
        <v>843</v>
      </c>
      <c r="H29" s="289">
        <f t="shared" si="0"/>
        <v>9.189839999999998</v>
      </c>
      <c r="M29" s="280" t="s">
        <v>843</v>
      </c>
      <c r="N29" s="289">
        <f t="shared" si="1"/>
        <v>10.844011199999999</v>
      </c>
    </row>
    <row r="30" spans="1:14" ht="15">
      <c r="A30" s="280" t="s">
        <v>1520</v>
      </c>
      <c r="B30" s="289">
        <v>12.84312</v>
      </c>
      <c r="G30" s="280" t="s">
        <v>1520</v>
      </c>
      <c r="H30" s="289">
        <f t="shared" si="0"/>
        <v>15.154881600000001</v>
      </c>
      <c r="M30" s="280" t="s">
        <v>1520</v>
      </c>
      <c r="N30" s="289">
        <f t="shared" si="1"/>
        <v>17.882760288</v>
      </c>
    </row>
    <row r="31" spans="1:14" ht="15">
      <c r="A31" s="280" t="s">
        <v>1521</v>
      </c>
      <c r="B31" s="289">
        <v>4.248</v>
      </c>
      <c r="G31" s="280" t="s">
        <v>1521</v>
      </c>
      <c r="H31" s="289">
        <f t="shared" si="0"/>
        <v>5.01264</v>
      </c>
      <c r="M31" s="280" t="s">
        <v>1521</v>
      </c>
      <c r="N31" s="289">
        <f t="shared" si="1"/>
        <v>5.9149152</v>
      </c>
    </row>
    <row r="32" spans="1:14" ht="15">
      <c r="A32" s="280" t="s">
        <v>1522</v>
      </c>
      <c r="B32" s="290"/>
      <c r="G32" s="280" t="s">
        <v>1522</v>
      </c>
      <c r="H32" s="290"/>
      <c r="M32" s="280" t="s">
        <v>1522</v>
      </c>
      <c r="N32" s="290"/>
    </row>
    <row r="33" spans="1:14" ht="15">
      <c r="A33" s="280" t="s">
        <v>1523</v>
      </c>
      <c r="B33" s="289">
        <v>226.56</v>
      </c>
      <c r="G33" s="280" t="s">
        <v>1523</v>
      </c>
      <c r="H33" s="289">
        <f t="shared" si="0"/>
        <v>267.3408</v>
      </c>
      <c r="M33" s="280" t="s">
        <v>1523</v>
      </c>
      <c r="N33" s="289">
        <f aca="true" t="shared" si="2" ref="N33:N43">H33*$L$1+H33</f>
        <v>315.462144</v>
      </c>
    </row>
    <row r="34" spans="1:14" ht="15">
      <c r="A34" s="280" t="s">
        <v>1112</v>
      </c>
      <c r="B34" s="289">
        <v>424.8</v>
      </c>
      <c r="G34" s="280" t="s">
        <v>1112</v>
      </c>
      <c r="H34" s="289">
        <f t="shared" si="0"/>
        <v>501.264</v>
      </c>
      <c r="M34" s="280" t="s">
        <v>1112</v>
      </c>
      <c r="N34" s="289">
        <f t="shared" si="2"/>
        <v>591.49152</v>
      </c>
    </row>
    <row r="35" spans="1:14" ht="15">
      <c r="A35" s="280" t="s">
        <v>1524</v>
      </c>
      <c r="B35" s="289">
        <v>424.8</v>
      </c>
      <c r="G35" s="280" t="s">
        <v>1524</v>
      </c>
      <c r="H35" s="289">
        <f t="shared" si="0"/>
        <v>501.264</v>
      </c>
      <c r="M35" s="280" t="s">
        <v>1524</v>
      </c>
      <c r="N35" s="289">
        <f t="shared" si="2"/>
        <v>591.49152</v>
      </c>
    </row>
    <row r="36" spans="1:14" ht="15">
      <c r="A36" s="280" t="s">
        <v>950</v>
      </c>
      <c r="B36" s="289">
        <v>368.16</v>
      </c>
      <c r="G36" s="280" t="s">
        <v>950</v>
      </c>
      <c r="H36" s="289">
        <f t="shared" si="0"/>
        <v>434.4288</v>
      </c>
      <c r="M36" s="280" t="s">
        <v>950</v>
      </c>
      <c r="N36" s="289">
        <f t="shared" si="2"/>
        <v>512.625984</v>
      </c>
    </row>
    <row r="37" spans="1:14" ht="15">
      <c r="A37" s="280" t="s">
        <v>1525</v>
      </c>
      <c r="B37" s="289">
        <v>283.2</v>
      </c>
      <c r="G37" s="280" t="s">
        <v>1525</v>
      </c>
      <c r="H37" s="289">
        <f t="shared" si="0"/>
        <v>334.176</v>
      </c>
      <c r="M37" s="280" t="s">
        <v>1525</v>
      </c>
      <c r="N37" s="289">
        <f t="shared" si="2"/>
        <v>394.32768</v>
      </c>
    </row>
    <row r="38" spans="1:14" ht="15">
      <c r="A38" s="280" t="s">
        <v>1526</v>
      </c>
      <c r="B38" s="289">
        <v>920.4</v>
      </c>
      <c r="G38" s="280" t="s">
        <v>1526</v>
      </c>
      <c r="H38" s="289">
        <f t="shared" si="0"/>
        <v>1086.072</v>
      </c>
      <c r="M38" s="280" t="s">
        <v>1526</v>
      </c>
      <c r="N38" s="289">
        <f t="shared" si="2"/>
        <v>1281.56496</v>
      </c>
    </row>
    <row r="39" spans="1:14" ht="26.25">
      <c r="A39" s="280" t="s">
        <v>1527</v>
      </c>
      <c r="B39" s="289">
        <v>3115.2</v>
      </c>
      <c r="G39" s="280" t="s">
        <v>1527</v>
      </c>
      <c r="H39" s="289">
        <f t="shared" si="0"/>
        <v>3675.9359999999997</v>
      </c>
      <c r="M39" s="280" t="s">
        <v>1527</v>
      </c>
      <c r="N39" s="289">
        <f t="shared" si="2"/>
        <v>4337.60448</v>
      </c>
    </row>
    <row r="40" spans="1:14" ht="15">
      <c r="A40" s="280" t="s">
        <v>1528</v>
      </c>
      <c r="B40" s="289">
        <v>2265.6</v>
      </c>
      <c r="G40" s="280" t="s">
        <v>1528</v>
      </c>
      <c r="H40" s="289">
        <f t="shared" si="0"/>
        <v>2673.408</v>
      </c>
      <c r="M40" s="280" t="s">
        <v>1528</v>
      </c>
      <c r="N40" s="289">
        <f t="shared" si="2"/>
        <v>3154.62144</v>
      </c>
    </row>
    <row r="41" spans="1:14" ht="15">
      <c r="A41" s="280" t="s">
        <v>951</v>
      </c>
      <c r="B41" s="289">
        <v>856.68</v>
      </c>
      <c r="G41" s="280" t="s">
        <v>951</v>
      </c>
      <c r="H41" s="289">
        <f t="shared" si="0"/>
        <v>1010.8824</v>
      </c>
      <c r="M41" s="280" t="s">
        <v>951</v>
      </c>
      <c r="N41" s="289">
        <f t="shared" si="2"/>
        <v>1192.841232</v>
      </c>
    </row>
    <row r="42" spans="1:14" ht="15">
      <c r="A42" s="280" t="s">
        <v>952</v>
      </c>
      <c r="B42" s="289">
        <v>708</v>
      </c>
      <c r="G42" s="280" t="s">
        <v>952</v>
      </c>
      <c r="H42" s="289">
        <f t="shared" si="0"/>
        <v>835.44</v>
      </c>
      <c r="M42" s="280" t="s">
        <v>952</v>
      </c>
      <c r="N42" s="289">
        <f t="shared" si="2"/>
        <v>985.8192</v>
      </c>
    </row>
    <row r="43" spans="1:14" ht="15">
      <c r="A43" s="280" t="s">
        <v>1529</v>
      </c>
      <c r="B43" s="289">
        <v>124.60799999999999</v>
      </c>
      <c r="G43" s="280" t="s">
        <v>1529</v>
      </c>
      <c r="H43" s="289">
        <f t="shared" si="0"/>
        <v>147.03743999999998</v>
      </c>
      <c r="M43" s="280" t="s">
        <v>1529</v>
      </c>
      <c r="N43" s="289">
        <f t="shared" si="2"/>
        <v>173.50417919999998</v>
      </c>
    </row>
    <row r="44" spans="1:14" ht="26.25">
      <c r="A44" s="284" t="s">
        <v>661</v>
      </c>
      <c r="B44" s="290"/>
      <c r="G44" s="284" t="s">
        <v>661</v>
      </c>
      <c r="H44" s="290"/>
      <c r="M44" s="284" t="s">
        <v>661</v>
      </c>
      <c r="N44" s="290"/>
    </row>
    <row r="45" spans="1:14" ht="26.25">
      <c r="A45" s="280" t="s">
        <v>3526</v>
      </c>
      <c r="B45" s="290"/>
      <c r="G45" s="280" t="s">
        <v>3526</v>
      </c>
      <c r="H45" s="290"/>
      <c r="M45" s="280" t="s">
        <v>3526</v>
      </c>
      <c r="N45" s="290"/>
    </row>
    <row r="46" spans="1:14" ht="26.25">
      <c r="A46" s="280" t="s">
        <v>2618</v>
      </c>
      <c r="B46" s="290"/>
      <c r="G46" s="280" t="s">
        <v>2618</v>
      </c>
      <c r="H46" s="290"/>
      <c r="M46" s="280" t="s">
        <v>2618</v>
      </c>
      <c r="N46" s="290"/>
    </row>
    <row r="47" spans="1:14" ht="26.25">
      <c r="A47" s="280" t="s">
        <v>2619</v>
      </c>
      <c r="B47" s="290"/>
      <c r="G47" s="280" t="s">
        <v>2619</v>
      </c>
      <c r="H47" s="290"/>
      <c r="M47" s="280" t="s">
        <v>2619</v>
      </c>
      <c r="N47" s="290"/>
    </row>
    <row r="48" spans="1:14" ht="26.25">
      <c r="A48" s="284" t="s">
        <v>662</v>
      </c>
      <c r="B48" s="290"/>
      <c r="G48" s="284" t="s">
        <v>662</v>
      </c>
      <c r="H48" s="290"/>
      <c r="M48" s="284" t="s">
        <v>662</v>
      </c>
      <c r="N48" s="290"/>
    </row>
    <row r="49" spans="1:14" ht="15">
      <c r="A49" s="280"/>
      <c r="B49" s="290"/>
      <c r="G49" s="280"/>
      <c r="H49" s="290"/>
      <c r="M49" s="280"/>
      <c r="N49" s="290"/>
    </row>
    <row r="50" spans="1:14" ht="15">
      <c r="A50" s="285" t="s">
        <v>2620</v>
      </c>
      <c r="B50" s="290"/>
      <c r="G50" s="285" t="s">
        <v>2620</v>
      </c>
      <c r="H50" s="290"/>
      <c r="M50" s="285" t="s">
        <v>2620</v>
      </c>
      <c r="N50" s="290"/>
    </row>
    <row r="51" spans="1:14" ht="15">
      <c r="A51" s="280" t="s">
        <v>2248</v>
      </c>
      <c r="B51" s="289">
        <v>294.528</v>
      </c>
      <c r="G51" s="280" t="s">
        <v>2248</v>
      </c>
      <c r="H51" s="289">
        <f t="shared" si="0"/>
        <v>347.54304</v>
      </c>
      <c r="M51" s="280" t="s">
        <v>2248</v>
      </c>
      <c r="N51" s="289">
        <f>H51*$L$1+H51</f>
        <v>410.1007872</v>
      </c>
    </row>
    <row r="52" spans="1:14" ht="15">
      <c r="A52" s="280" t="s">
        <v>2249</v>
      </c>
      <c r="B52" s="289">
        <v>1070.496</v>
      </c>
      <c r="G52" s="280" t="s">
        <v>2249</v>
      </c>
      <c r="H52" s="289">
        <f t="shared" si="0"/>
        <v>1263.1852800000001</v>
      </c>
      <c r="M52" s="280" t="s">
        <v>2249</v>
      </c>
      <c r="N52" s="289">
        <f>H52*$L$1+H52</f>
        <v>1490.5586304</v>
      </c>
    </row>
    <row r="53" spans="1:14" ht="15">
      <c r="A53" s="280" t="s">
        <v>2621</v>
      </c>
      <c r="B53" s="289">
        <v>1260.24</v>
      </c>
      <c r="G53" s="280" t="s">
        <v>2621</v>
      </c>
      <c r="H53" s="289">
        <f t="shared" si="0"/>
        <v>1487.0832</v>
      </c>
      <c r="M53" s="280" t="s">
        <v>2621</v>
      </c>
      <c r="N53" s="289">
        <f>H53*$L$1+H53</f>
        <v>1754.758176</v>
      </c>
    </row>
    <row r="54" spans="1:14" ht="15">
      <c r="A54" s="280"/>
      <c r="B54" s="290"/>
      <c r="G54" s="280"/>
      <c r="H54" s="290"/>
      <c r="M54" s="280"/>
      <c r="N54" s="290"/>
    </row>
    <row r="55" spans="1:14" ht="15">
      <c r="A55" s="285" t="s">
        <v>2622</v>
      </c>
      <c r="B55" s="290"/>
      <c r="G55" s="285" t="s">
        <v>2622</v>
      </c>
      <c r="H55" s="290"/>
      <c r="M55" s="285" t="s">
        <v>2622</v>
      </c>
      <c r="N55" s="290"/>
    </row>
    <row r="56" spans="1:14" ht="15">
      <c r="A56" s="280" t="s">
        <v>2623</v>
      </c>
      <c r="B56" s="289">
        <v>495.6</v>
      </c>
      <c r="G56" s="280" t="s">
        <v>2623</v>
      </c>
      <c r="H56" s="289">
        <f t="shared" si="0"/>
        <v>584.808</v>
      </c>
      <c r="M56" s="280" t="s">
        <v>2623</v>
      </c>
      <c r="N56" s="289">
        <f aca="true" t="shared" si="3" ref="N56:N68">H56*$L$1+H56</f>
        <v>690.07344</v>
      </c>
    </row>
    <row r="57" spans="1:14" ht="15">
      <c r="A57" s="280" t="s">
        <v>2624</v>
      </c>
      <c r="B57" s="289">
        <v>495.6</v>
      </c>
      <c r="G57" s="280" t="s">
        <v>2624</v>
      </c>
      <c r="H57" s="289">
        <f t="shared" si="0"/>
        <v>584.808</v>
      </c>
      <c r="M57" s="280" t="s">
        <v>2624</v>
      </c>
      <c r="N57" s="289">
        <f t="shared" si="3"/>
        <v>690.07344</v>
      </c>
    </row>
    <row r="58" spans="1:14" ht="15">
      <c r="A58" s="280" t="s">
        <v>2625</v>
      </c>
      <c r="B58" s="289">
        <v>495.6</v>
      </c>
      <c r="G58" s="280" t="s">
        <v>2625</v>
      </c>
      <c r="H58" s="289">
        <f t="shared" si="0"/>
        <v>584.808</v>
      </c>
      <c r="M58" s="280" t="s">
        <v>2625</v>
      </c>
      <c r="N58" s="289">
        <f t="shared" si="3"/>
        <v>690.07344</v>
      </c>
    </row>
    <row r="59" spans="1:14" ht="15">
      <c r="A59" s="280" t="s">
        <v>2626</v>
      </c>
      <c r="B59" s="289">
        <v>495.6</v>
      </c>
      <c r="G59" s="280" t="s">
        <v>2626</v>
      </c>
      <c r="H59" s="289">
        <f t="shared" si="0"/>
        <v>584.808</v>
      </c>
      <c r="M59" s="280" t="s">
        <v>2626</v>
      </c>
      <c r="N59" s="289">
        <f t="shared" si="3"/>
        <v>690.07344</v>
      </c>
    </row>
    <row r="60" spans="1:14" ht="15">
      <c r="A60" s="280" t="s">
        <v>2627</v>
      </c>
      <c r="B60" s="289">
        <v>495.6</v>
      </c>
      <c r="G60" s="280" t="s">
        <v>2627</v>
      </c>
      <c r="H60" s="289">
        <f t="shared" si="0"/>
        <v>584.808</v>
      </c>
      <c r="M60" s="280" t="s">
        <v>2627</v>
      </c>
      <c r="N60" s="289">
        <f t="shared" si="3"/>
        <v>690.07344</v>
      </c>
    </row>
    <row r="61" spans="1:14" ht="15">
      <c r="A61" s="280" t="s">
        <v>2628</v>
      </c>
      <c r="B61" s="289">
        <v>566.4</v>
      </c>
      <c r="G61" s="280" t="s">
        <v>2628</v>
      </c>
      <c r="H61" s="289">
        <f t="shared" si="0"/>
        <v>668.352</v>
      </c>
      <c r="M61" s="280" t="s">
        <v>2628</v>
      </c>
      <c r="N61" s="289">
        <f t="shared" si="3"/>
        <v>788.65536</v>
      </c>
    </row>
    <row r="62" spans="1:14" ht="15">
      <c r="A62" s="280" t="s">
        <v>2629</v>
      </c>
      <c r="B62" s="289">
        <v>538.08</v>
      </c>
      <c r="G62" s="280" t="s">
        <v>2629</v>
      </c>
      <c r="H62" s="289">
        <f t="shared" si="0"/>
        <v>634.9344000000001</v>
      </c>
      <c r="M62" s="280" t="s">
        <v>2629</v>
      </c>
      <c r="N62" s="289">
        <f t="shared" si="3"/>
        <v>749.2225920000001</v>
      </c>
    </row>
    <row r="63" spans="1:14" ht="15">
      <c r="A63" s="280" t="s">
        <v>2630</v>
      </c>
      <c r="B63" s="289">
        <v>495.6</v>
      </c>
      <c r="G63" s="280" t="s">
        <v>2630</v>
      </c>
      <c r="H63" s="289">
        <f t="shared" si="0"/>
        <v>584.808</v>
      </c>
      <c r="M63" s="280" t="s">
        <v>2630</v>
      </c>
      <c r="N63" s="289">
        <f t="shared" si="3"/>
        <v>690.07344</v>
      </c>
    </row>
    <row r="64" spans="1:14" ht="15">
      <c r="A64" s="280" t="s">
        <v>2631</v>
      </c>
      <c r="B64" s="289">
        <v>495.6</v>
      </c>
      <c r="G64" s="280" t="s">
        <v>2631</v>
      </c>
      <c r="H64" s="289">
        <f t="shared" si="0"/>
        <v>584.808</v>
      </c>
      <c r="M64" s="280" t="s">
        <v>2631</v>
      </c>
      <c r="N64" s="289">
        <f t="shared" si="3"/>
        <v>690.07344</v>
      </c>
    </row>
    <row r="65" spans="1:14" ht="15">
      <c r="A65" s="280" t="s">
        <v>2632</v>
      </c>
      <c r="B65" s="289">
        <v>778.8</v>
      </c>
      <c r="G65" s="280" t="s">
        <v>2632</v>
      </c>
      <c r="H65" s="289">
        <f t="shared" si="0"/>
        <v>918.9839999999999</v>
      </c>
      <c r="M65" s="280" t="s">
        <v>2632</v>
      </c>
      <c r="N65" s="289">
        <f t="shared" si="3"/>
        <v>1084.40112</v>
      </c>
    </row>
    <row r="66" spans="1:14" ht="15">
      <c r="A66" s="280" t="s">
        <v>1316</v>
      </c>
      <c r="B66" s="289">
        <v>396.48</v>
      </c>
      <c r="G66" s="280" t="s">
        <v>1316</v>
      </c>
      <c r="H66" s="289">
        <f t="shared" si="0"/>
        <v>467.8464</v>
      </c>
      <c r="M66" s="280" t="s">
        <v>1316</v>
      </c>
      <c r="N66" s="289">
        <f t="shared" si="3"/>
        <v>552.058752</v>
      </c>
    </row>
    <row r="67" spans="1:14" ht="15">
      <c r="A67" s="280"/>
      <c r="B67" s="289"/>
      <c r="G67" s="280" t="s">
        <v>4552</v>
      </c>
      <c r="H67" s="289">
        <v>650</v>
      </c>
      <c r="M67" s="280" t="s">
        <v>4552</v>
      </c>
      <c r="N67" s="289">
        <f t="shared" si="3"/>
        <v>767</v>
      </c>
    </row>
    <row r="68" spans="1:14" ht="15">
      <c r="A68" s="280"/>
      <c r="B68" s="289"/>
      <c r="G68" s="280" t="s">
        <v>4553</v>
      </c>
      <c r="H68" s="289">
        <v>850</v>
      </c>
      <c r="M68" s="280" t="s">
        <v>4553</v>
      </c>
      <c r="N68" s="289">
        <f t="shared" si="3"/>
        <v>1003</v>
      </c>
    </row>
    <row r="69" spans="1:14" ht="26.25">
      <c r="A69" s="280" t="s">
        <v>1668</v>
      </c>
      <c r="B69" s="290"/>
      <c r="G69" s="280" t="s">
        <v>1668</v>
      </c>
      <c r="H69" s="290"/>
      <c r="M69" s="280" t="s">
        <v>1668</v>
      </c>
      <c r="N69" s="290"/>
    </row>
    <row r="70" spans="1:14" ht="15">
      <c r="A70" s="285" t="s">
        <v>1317</v>
      </c>
      <c r="B70" s="290"/>
      <c r="G70" s="285" t="s">
        <v>1317</v>
      </c>
      <c r="H70" s="290"/>
      <c r="M70" s="285" t="s">
        <v>1317</v>
      </c>
      <c r="N70" s="290"/>
    </row>
    <row r="71" spans="1:14" ht="15">
      <c r="A71" s="280" t="s">
        <v>1318</v>
      </c>
      <c r="B71" s="289">
        <v>637.2</v>
      </c>
      <c r="G71" s="280" t="s">
        <v>1318</v>
      </c>
      <c r="H71" s="289">
        <f t="shared" si="0"/>
        <v>751.8960000000001</v>
      </c>
      <c r="M71" s="280" t="s">
        <v>1318</v>
      </c>
      <c r="N71" s="289">
        <f aca="true" t="shared" si="4" ref="N71:N81">H71*$L$1+H71</f>
        <v>887.23728</v>
      </c>
    </row>
    <row r="72" spans="1:14" ht="15">
      <c r="A72" s="280" t="s">
        <v>1319</v>
      </c>
      <c r="B72" s="289">
        <v>637.2</v>
      </c>
      <c r="G72" s="280" t="s">
        <v>1319</v>
      </c>
      <c r="H72" s="289">
        <f t="shared" si="0"/>
        <v>751.8960000000001</v>
      </c>
      <c r="M72" s="280" t="s">
        <v>1319</v>
      </c>
      <c r="N72" s="289">
        <f t="shared" si="4"/>
        <v>887.23728</v>
      </c>
    </row>
    <row r="73" spans="1:14" ht="15">
      <c r="A73" s="280" t="s">
        <v>1320</v>
      </c>
      <c r="B73" s="289">
        <v>637.2</v>
      </c>
      <c r="G73" s="280" t="s">
        <v>1320</v>
      </c>
      <c r="H73" s="289">
        <f t="shared" si="0"/>
        <v>751.8960000000001</v>
      </c>
      <c r="M73" s="280" t="s">
        <v>1320</v>
      </c>
      <c r="N73" s="289">
        <f t="shared" si="4"/>
        <v>887.23728</v>
      </c>
    </row>
    <row r="74" spans="1:14" ht="15">
      <c r="A74" s="280" t="s">
        <v>1321</v>
      </c>
      <c r="B74" s="289">
        <v>566.4</v>
      </c>
      <c r="G74" s="280" t="s">
        <v>1321</v>
      </c>
      <c r="H74" s="289">
        <f t="shared" si="0"/>
        <v>668.352</v>
      </c>
      <c r="M74" s="280" t="s">
        <v>1321</v>
      </c>
      <c r="N74" s="289">
        <f t="shared" si="4"/>
        <v>788.65536</v>
      </c>
    </row>
    <row r="75" spans="1:14" ht="15">
      <c r="A75" s="280" t="s">
        <v>1322</v>
      </c>
      <c r="B75" s="289">
        <v>495.6</v>
      </c>
      <c r="G75" s="280" t="s">
        <v>1322</v>
      </c>
      <c r="H75" s="289">
        <f t="shared" si="0"/>
        <v>584.808</v>
      </c>
      <c r="M75" s="280" t="s">
        <v>1322</v>
      </c>
      <c r="N75" s="289">
        <f t="shared" si="4"/>
        <v>690.07344</v>
      </c>
    </row>
    <row r="76" spans="1:14" ht="15">
      <c r="A76" s="280" t="s">
        <v>1323</v>
      </c>
      <c r="B76" s="289">
        <v>1104.48</v>
      </c>
      <c r="G76" s="280" t="s">
        <v>1323</v>
      </c>
      <c r="H76" s="289">
        <f t="shared" si="0"/>
        <v>1303.2864</v>
      </c>
      <c r="M76" s="280" t="s">
        <v>1323</v>
      </c>
      <c r="N76" s="289">
        <f t="shared" si="4"/>
        <v>1537.8779519999998</v>
      </c>
    </row>
    <row r="77" spans="1:14" ht="15">
      <c r="A77" s="280" t="s">
        <v>1324</v>
      </c>
      <c r="B77" s="289">
        <v>1104.48</v>
      </c>
      <c r="G77" s="280" t="s">
        <v>1324</v>
      </c>
      <c r="H77" s="289">
        <f t="shared" si="0"/>
        <v>1303.2864</v>
      </c>
      <c r="M77" s="280" t="s">
        <v>1324</v>
      </c>
      <c r="N77" s="289">
        <f t="shared" si="4"/>
        <v>1537.8779519999998</v>
      </c>
    </row>
    <row r="78" spans="1:14" ht="15">
      <c r="A78" s="280" t="s">
        <v>1325</v>
      </c>
      <c r="B78" s="289">
        <v>1345.2</v>
      </c>
      <c r="G78" s="280" t="s">
        <v>1325</v>
      </c>
      <c r="H78" s="289">
        <f>B78*$F$1+B78</f>
        <v>1587.336</v>
      </c>
      <c r="M78" s="280" t="s">
        <v>1325</v>
      </c>
      <c r="N78" s="289">
        <f t="shared" si="4"/>
        <v>1873.05648</v>
      </c>
    </row>
    <row r="79" spans="1:14" ht="15">
      <c r="A79" s="280" t="s">
        <v>1326</v>
      </c>
      <c r="B79" s="289">
        <v>722.16</v>
      </c>
      <c r="G79" s="280" t="s">
        <v>1326</v>
      </c>
      <c r="H79" s="289">
        <f>B79*$F$1+B79</f>
        <v>852.1487999999999</v>
      </c>
      <c r="M79" s="280" t="s">
        <v>1326</v>
      </c>
      <c r="N79" s="289">
        <f t="shared" si="4"/>
        <v>1005.535584</v>
      </c>
    </row>
    <row r="80" spans="1:14" ht="15">
      <c r="A80" s="280" t="s">
        <v>1327</v>
      </c>
      <c r="B80" s="289">
        <v>21</v>
      </c>
      <c r="G80" s="280" t="s">
        <v>1327</v>
      </c>
      <c r="H80" s="289">
        <f>B80*$F$1+B80</f>
        <v>24.78</v>
      </c>
      <c r="M80" s="280" t="s">
        <v>1327</v>
      </c>
      <c r="N80" s="289">
        <f t="shared" si="4"/>
        <v>29.2404</v>
      </c>
    </row>
    <row r="81" spans="1:14" ht="15">
      <c r="A81" s="280" t="s">
        <v>1328</v>
      </c>
      <c r="B81" s="289">
        <v>2690.4</v>
      </c>
      <c r="G81" s="280" t="s">
        <v>1328</v>
      </c>
      <c r="H81" s="289">
        <f>B81*$F$1+B81</f>
        <v>3174.672</v>
      </c>
      <c r="M81" s="280" t="s">
        <v>1328</v>
      </c>
      <c r="N81" s="289">
        <f t="shared" si="4"/>
        <v>3746.11296</v>
      </c>
    </row>
    <row r="82" spans="1:14" ht="26.25">
      <c r="A82" s="280" t="s">
        <v>1668</v>
      </c>
      <c r="B82" s="290"/>
      <c r="G82" s="280" t="s">
        <v>1668</v>
      </c>
      <c r="H82" s="290"/>
      <c r="M82" s="280" t="s">
        <v>1668</v>
      </c>
      <c r="N82" s="290"/>
    </row>
    <row r="83" spans="1:14" ht="15">
      <c r="A83" s="285" t="s">
        <v>1329</v>
      </c>
      <c r="B83" s="290"/>
      <c r="G83" s="285" t="s">
        <v>1329</v>
      </c>
      <c r="H83" s="290"/>
      <c r="M83" s="285" t="s">
        <v>1329</v>
      </c>
      <c r="N83" s="290"/>
    </row>
    <row r="84" spans="1:14" ht="26.25">
      <c r="A84" s="280" t="s">
        <v>3247</v>
      </c>
      <c r="B84" s="290"/>
      <c r="G84" s="280" t="s">
        <v>3247</v>
      </c>
      <c r="H84" s="290"/>
      <c r="M84" s="280" t="s">
        <v>3247</v>
      </c>
      <c r="N84" s="290"/>
    </row>
    <row r="85" spans="1:14" ht="15">
      <c r="A85" s="287" t="s">
        <v>1330</v>
      </c>
      <c r="B85" s="289">
        <v>991.2</v>
      </c>
      <c r="G85" s="287" t="s">
        <v>1330</v>
      </c>
      <c r="H85" s="289">
        <f>B85*$F$1+B85</f>
        <v>1169.616</v>
      </c>
      <c r="M85" s="287" t="s">
        <v>1330</v>
      </c>
      <c r="N85" s="289">
        <f>H85*$L$1+H85</f>
        <v>1380.14688</v>
      </c>
    </row>
    <row r="86" spans="1:14" ht="39">
      <c r="A86" s="280" t="s">
        <v>8</v>
      </c>
      <c r="B86" s="290"/>
      <c r="G86" s="280" t="s">
        <v>8</v>
      </c>
      <c r="H86" s="290"/>
      <c r="M86" s="280" t="s">
        <v>8</v>
      </c>
      <c r="N86" s="290"/>
    </row>
    <row r="87" spans="1:14" ht="15">
      <c r="A87" s="287" t="s">
        <v>1331</v>
      </c>
      <c r="B87" s="289">
        <v>1982.4</v>
      </c>
      <c r="G87" s="287" t="s">
        <v>1331</v>
      </c>
      <c r="H87" s="289">
        <f>B87*$F$1+B87</f>
        <v>2339.232</v>
      </c>
      <c r="M87" s="287" t="s">
        <v>1331</v>
      </c>
      <c r="N87" s="289">
        <f>H87*$L$1+H87</f>
        <v>2760.29376</v>
      </c>
    </row>
    <row r="88" spans="1:14" ht="26.25">
      <c r="A88" s="280" t="s">
        <v>10</v>
      </c>
      <c r="B88" s="290"/>
      <c r="G88" s="280" t="s">
        <v>10</v>
      </c>
      <c r="H88" s="290"/>
      <c r="M88" s="280" t="s">
        <v>10</v>
      </c>
      <c r="N88" s="290"/>
    </row>
    <row r="89" spans="1:14" ht="15">
      <c r="A89" s="287" t="s">
        <v>1332</v>
      </c>
      <c r="B89" s="289">
        <v>1260.24</v>
      </c>
      <c r="G89" s="287" t="s">
        <v>1332</v>
      </c>
      <c r="H89" s="289">
        <f>B89*$F$1+B89</f>
        <v>1487.0832</v>
      </c>
      <c r="M89" s="287" t="s">
        <v>1332</v>
      </c>
      <c r="N89" s="289">
        <f>H89*$L$1+H89</f>
        <v>1754.758176</v>
      </c>
    </row>
    <row r="90" spans="1:14" ht="39">
      <c r="A90" s="280" t="s">
        <v>12</v>
      </c>
      <c r="B90" s="290"/>
      <c r="G90" s="280" t="s">
        <v>12</v>
      </c>
      <c r="H90" s="290"/>
      <c r="M90" s="280" t="s">
        <v>12</v>
      </c>
      <c r="N90" s="290"/>
    </row>
    <row r="91" spans="1:14" ht="15">
      <c r="A91" s="287" t="s">
        <v>1333</v>
      </c>
      <c r="B91" s="289">
        <v>47082</v>
      </c>
      <c r="G91" s="287" t="s">
        <v>1333</v>
      </c>
      <c r="H91" s="289">
        <f>B91*$F$1+B91</f>
        <v>55556.76</v>
      </c>
      <c r="M91" s="287" t="s">
        <v>1333</v>
      </c>
      <c r="N91" s="289">
        <f>H91*$L$1+H91</f>
        <v>65556.9768</v>
      </c>
    </row>
    <row r="92" spans="1:14" ht="26.25">
      <c r="A92" s="280" t="s">
        <v>14</v>
      </c>
      <c r="B92" s="290"/>
      <c r="G92" s="280" t="s">
        <v>14</v>
      </c>
      <c r="H92" s="290"/>
      <c r="M92" s="280" t="s">
        <v>14</v>
      </c>
      <c r="N92" s="290"/>
    </row>
    <row r="93" spans="1:14" ht="15">
      <c r="A93" s="287" t="s">
        <v>1334</v>
      </c>
      <c r="B93" s="290"/>
      <c r="G93" s="287" t="s">
        <v>1334</v>
      </c>
      <c r="H93" s="290"/>
      <c r="M93" s="287" t="s">
        <v>1334</v>
      </c>
      <c r="N93" s="290"/>
    </row>
    <row r="94" spans="1:14" ht="15">
      <c r="A94" s="280" t="s">
        <v>18</v>
      </c>
      <c r="B94" s="289">
        <v>368.16</v>
      </c>
      <c r="G94" s="280" t="s">
        <v>18</v>
      </c>
      <c r="H94" s="289">
        <f>B94*$F$1+B94</f>
        <v>434.4288</v>
      </c>
      <c r="M94" s="280" t="s">
        <v>18</v>
      </c>
      <c r="N94" s="289">
        <f>H94*$L$1+H94</f>
        <v>512.625984</v>
      </c>
    </row>
    <row r="95" spans="1:14" ht="15">
      <c r="A95" s="287" t="s">
        <v>1073</v>
      </c>
      <c r="B95" s="290"/>
      <c r="G95" s="287" t="s">
        <v>1073</v>
      </c>
      <c r="H95" s="290"/>
      <c r="M95" s="287" t="s">
        <v>1073</v>
      </c>
      <c r="N95" s="290"/>
    </row>
    <row r="96" spans="1:14" ht="51.75">
      <c r="A96" s="294" t="s">
        <v>2802</v>
      </c>
      <c r="B96" s="289">
        <v>2124</v>
      </c>
      <c r="G96" s="294" t="s">
        <v>2802</v>
      </c>
      <c r="H96" s="289">
        <f>B96*$F$1+B96</f>
        <v>2506.32</v>
      </c>
      <c r="M96" s="294" t="s">
        <v>2802</v>
      </c>
      <c r="N96" s="289">
        <f>H96*$L$1+H96</f>
        <v>2957.4576</v>
      </c>
    </row>
    <row r="97" spans="1:14" ht="51.75">
      <c r="A97" s="294" t="s">
        <v>2803</v>
      </c>
      <c r="B97" s="289">
        <v>835.44</v>
      </c>
      <c r="G97" s="294" t="s">
        <v>2803</v>
      </c>
      <c r="H97" s="289">
        <f>B97*$F$1+B97</f>
        <v>985.8192</v>
      </c>
      <c r="M97" s="294" t="s">
        <v>2803</v>
      </c>
      <c r="N97" s="289">
        <f>H97*$L$1+H97</f>
        <v>1163.266656</v>
      </c>
    </row>
    <row r="98" spans="1:14" ht="39">
      <c r="A98" s="294" t="s">
        <v>2804</v>
      </c>
      <c r="B98" s="289">
        <v>730.6560000000001</v>
      </c>
      <c r="G98" s="294" t="s">
        <v>2804</v>
      </c>
      <c r="H98" s="289">
        <f>B98*$F$1+B98</f>
        <v>862.17408</v>
      </c>
      <c r="M98" s="294" t="s">
        <v>2804</v>
      </c>
      <c r="N98" s="289">
        <f>H98*$L$1+H98</f>
        <v>1017.3654144</v>
      </c>
    </row>
    <row r="99" spans="1:14" ht="51.75">
      <c r="A99" s="294" t="s">
        <v>663</v>
      </c>
      <c r="B99" s="290"/>
      <c r="G99" s="294" t="s">
        <v>663</v>
      </c>
      <c r="H99" s="290"/>
      <c r="M99" s="294" t="s">
        <v>663</v>
      </c>
      <c r="N99" s="290"/>
    </row>
    <row r="100" spans="1:14" ht="26.25">
      <c r="A100" s="294" t="s">
        <v>664</v>
      </c>
      <c r="B100" s="289">
        <v>382.32</v>
      </c>
      <c r="G100" s="294" t="s">
        <v>664</v>
      </c>
      <c r="H100" s="289">
        <f>B100*$F$1+B100</f>
        <v>451.1376</v>
      </c>
      <c r="M100" s="294" t="s">
        <v>664</v>
      </c>
      <c r="N100" s="289">
        <f>H100*$L$1+H100</f>
        <v>532.3423680000001</v>
      </c>
    </row>
    <row r="101" spans="1:14" ht="15">
      <c r="A101" s="280"/>
      <c r="B101" s="290"/>
      <c r="G101" s="280"/>
      <c r="H101" s="290"/>
      <c r="M101" s="280"/>
      <c r="N101" s="290"/>
    </row>
    <row r="102" spans="1:14" ht="15">
      <c r="A102" s="285" t="s">
        <v>90</v>
      </c>
      <c r="B102" s="290"/>
      <c r="G102" s="285" t="s">
        <v>90</v>
      </c>
      <c r="H102" s="290"/>
      <c r="M102" s="285" t="s">
        <v>90</v>
      </c>
      <c r="N102" s="290"/>
    </row>
    <row r="103" spans="1:14" ht="15">
      <c r="A103" s="280" t="s">
        <v>1074</v>
      </c>
      <c r="B103" s="289">
        <v>5709.312</v>
      </c>
      <c r="G103" s="280" t="s">
        <v>1074</v>
      </c>
      <c r="H103" s="289">
        <f>B103*$F$1+B103</f>
        <v>6736.98816</v>
      </c>
      <c r="M103" s="280" t="s">
        <v>1074</v>
      </c>
      <c r="N103" s="289">
        <f>H103*$L$1+H103</f>
        <v>7949.6460288</v>
      </c>
    </row>
    <row r="104" spans="1:14" ht="15">
      <c r="A104" s="280" t="s">
        <v>91</v>
      </c>
      <c r="B104" s="289">
        <v>5174.064</v>
      </c>
      <c r="G104" s="280" t="s">
        <v>91</v>
      </c>
      <c r="H104" s="289">
        <f>B104*$F$1+B104</f>
        <v>6105.39552</v>
      </c>
      <c r="M104" s="280" t="s">
        <v>91</v>
      </c>
      <c r="N104" s="289">
        <f>H104*$L$1+H104</f>
        <v>7204.3667136</v>
      </c>
    </row>
    <row r="105" spans="1:14" ht="15">
      <c r="A105" s="280" t="s">
        <v>92</v>
      </c>
      <c r="B105" s="289">
        <v>4995.648</v>
      </c>
      <c r="G105" s="280" t="s">
        <v>92</v>
      </c>
      <c r="H105" s="289">
        <f>B105*$F$1+B105</f>
        <v>5894.86464</v>
      </c>
      <c r="M105" s="280" t="s">
        <v>92</v>
      </c>
      <c r="N105" s="289">
        <f>H105*$L$1+H105</f>
        <v>6955.9402752</v>
      </c>
    </row>
    <row r="106" spans="1:14" ht="15">
      <c r="A106" s="280" t="s">
        <v>93</v>
      </c>
      <c r="B106" s="289">
        <v>3389.9040000000005</v>
      </c>
      <c r="G106" s="280" t="s">
        <v>93</v>
      </c>
      <c r="H106" s="289">
        <f>B106*$F$1+B106</f>
        <v>4000.0867200000002</v>
      </c>
      <c r="M106" s="280" t="s">
        <v>93</v>
      </c>
      <c r="N106" s="289">
        <f>H106*$L$1+H106</f>
        <v>4720.1023296</v>
      </c>
    </row>
    <row r="107" spans="1:14" ht="26.25">
      <c r="A107" s="280" t="s">
        <v>2295</v>
      </c>
      <c r="B107" s="290"/>
      <c r="G107" s="280" t="s">
        <v>2295</v>
      </c>
      <c r="H107" s="290"/>
      <c r="M107" s="280" t="s">
        <v>2295</v>
      </c>
      <c r="N107" s="290"/>
    </row>
    <row r="108" spans="1:14" ht="26.25">
      <c r="A108" s="280" t="s">
        <v>94</v>
      </c>
      <c r="B108" s="290"/>
      <c r="G108" s="280" t="s">
        <v>94</v>
      </c>
      <c r="H108" s="290"/>
      <c r="M108" s="280" t="s">
        <v>94</v>
      </c>
      <c r="N108" s="290"/>
    </row>
    <row r="109" spans="1:14" ht="26.25">
      <c r="A109" s="280" t="s">
        <v>95</v>
      </c>
      <c r="B109" s="290"/>
      <c r="G109" s="280" t="s">
        <v>95</v>
      </c>
      <c r="H109" s="290"/>
      <c r="M109" s="280" t="s">
        <v>95</v>
      </c>
      <c r="N109" s="290"/>
    </row>
    <row r="110" spans="1:14" ht="26.25">
      <c r="A110" s="280" t="s">
        <v>96</v>
      </c>
      <c r="B110" s="290"/>
      <c r="G110" s="280" t="s">
        <v>96</v>
      </c>
      <c r="H110" s="290"/>
      <c r="M110" s="280" t="s">
        <v>96</v>
      </c>
      <c r="N110" s="290"/>
    </row>
    <row r="111" spans="1:14" ht="26.25">
      <c r="A111" s="280" t="s">
        <v>97</v>
      </c>
      <c r="B111" s="290"/>
      <c r="G111" s="280" t="s">
        <v>97</v>
      </c>
      <c r="H111" s="290"/>
      <c r="M111" s="280" t="s">
        <v>97</v>
      </c>
      <c r="N111" s="290"/>
    </row>
    <row r="112" spans="1:14" ht="15">
      <c r="A112" s="280" t="s">
        <v>1075</v>
      </c>
      <c r="B112" s="290"/>
      <c r="G112" s="280" t="s">
        <v>1075</v>
      </c>
      <c r="H112" s="290"/>
      <c r="M112" s="280" t="s">
        <v>1075</v>
      </c>
      <c r="N112" s="290"/>
    </row>
    <row r="113" spans="1:14" ht="39">
      <c r="A113" s="284" t="s">
        <v>665</v>
      </c>
      <c r="B113" s="290"/>
      <c r="G113" s="284" t="s">
        <v>665</v>
      </c>
      <c r="H113" s="290"/>
      <c r="M113" s="284" t="s">
        <v>665</v>
      </c>
      <c r="N113" s="290"/>
    </row>
    <row r="114" spans="1:14" ht="26.25">
      <c r="A114" s="280" t="s">
        <v>98</v>
      </c>
      <c r="B114" s="290"/>
      <c r="G114" s="280" t="s">
        <v>98</v>
      </c>
      <c r="H114" s="290"/>
      <c r="M114" s="280" t="s">
        <v>98</v>
      </c>
      <c r="N114" s="290"/>
    </row>
    <row r="115" spans="1:14" ht="26.25">
      <c r="A115" s="280" t="s">
        <v>99</v>
      </c>
      <c r="B115" s="290"/>
      <c r="G115" s="280" t="s">
        <v>99</v>
      </c>
      <c r="H115" s="290"/>
      <c r="M115" s="280" t="s">
        <v>99</v>
      </c>
      <c r="N115" s="290"/>
    </row>
    <row r="116" spans="1:14" ht="26.25">
      <c r="A116" s="280" t="s">
        <v>1076</v>
      </c>
      <c r="B116" s="290"/>
      <c r="G116" s="280" t="s">
        <v>1076</v>
      </c>
      <c r="H116" s="290"/>
      <c r="M116" s="280" t="s">
        <v>1076</v>
      </c>
      <c r="N116" s="290"/>
    </row>
    <row r="117" spans="1:14" ht="15">
      <c r="A117" s="280"/>
      <c r="B117" s="290"/>
      <c r="G117" s="280"/>
      <c r="H117" s="290"/>
      <c r="M117" s="280"/>
      <c r="N117" s="290"/>
    </row>
    <row r="118" spans="1:14" ht="15">
      <c r="A118" s="285" t="s">
        <v>100</v>
      </c>
      <c r="B118" s="290"/>
      <c r="G118" s="285" t="s">
        <v>100</v>
      </c>
      <c r="H118" s="290"/>
      <c r="M118" s="285" t="s">
        <v>100</v>
      </c>
      <c r="N118" s="290"/>
    </row>
    <row r="119" spans="1:14" ht="15">
      <c r="A119" s="284" t="s">
        <v>1557</v>
      </c>
      <c r="B119" s="290"/>
      <c r="G119" s="284" t="s">
        <v>1557</v>
      </c>
      <c r="H119" s="290"/>
      <c r="M119" s="284" t="s">
        <v>1557</v>
      </c>
      <c r="N119" s="290"/>
    </row>
    <row r="120" spans="1:14" ht="26.25">
      <c r="A120" s="280" t="s">
        <v>101</v>
      </c>
      <c r="B120" s="289">
        <v>9345.6</v>
      </c>
      <c r="G120" s="280" t="s">
        <v>101</v>
      </c>
      <c r="H120" s="289">
        <f>B120*$F$1+B120</f>
        <v>11027.808</v>
      </c>
      <c r="M120" s="280" t="s">
        <v>101</v>
      </c>
      <c r="N120" s="289">
        <f>H120*$L$1+H120</f>
        <v>13012.813440000002</v>
      </c>
    </row>
    <row r="121" spans="1:14" ht="15">
      <c r="A121" s="280" t="s">
        <v>102</v>
      </c>
      <c r="B121" s="290"/>
      <c r="G121" s="280" t="s">
        <v>102</v>
      </c>
      <c r="H121" s="290"/>
      <c r="M121" s="280" t="s">
        <v>102</v>
      </c>
      <c r="N121" s="290"/>
    </row>
    <row r="122" spans="1:14" ht="15">
      <c r="A122" s="280" t="s">
        <v>103</v>
      </c>
      <c r="B122" s="290"/>
      <c r="G122" s="280" t="s">
        <v>103</v>
      </c>
      <c r="H122" s="290"/>
      <c r="M122" s="280" t="s">
        <v>103</v>
      </c>
      <c r="N122" s="290"/>
    </row>
    <row r="123" spans="1:14" ht="15">
      <c r="A123" s="280" t="s">
        <v>104</v>
      </c>
      <c r="B123" s="290"/>
      <c r="G123" s="280" t="s">
        <v>104</v>
      </c>
      <c r="H123" s="290"/>
      <c r="M123" s="280" t="s">
        <v>104</v>
      </c>
      <c r="N123" s="290"/>
    </row>
    <row r="124" spans="1:14" ht="15">
      <c r="A124" s="280" t="s">
        <v>105</v>
      </c>
      <c r="B124" s="290"/>
      <c r="G124" s="280" t="s">
        <v>105</v>
      </c>
      <c r="H124" s="290"/>
      <c r="M124" s="280" t="s">
        <v>105</v>
      </c>
      <c r="N124" s="290"/>
    </row>
    <row r="125" spans="1:14" ht="15">
      <c r="A125" s="284" t="s">
        <v>1558</v>
      </c>
      <c r="B125" s="290"/>
      <c r="G125" s="284" t="s">
        <v>1558</v>
      </c>
      <c r="H125" s="290"/>
      <c r="M125" s="284" t="s">
        <v>1558</v>
      </c>
      <c r="N125" s="290"/>
    </row>
    <row r="126" spans="1:14" ht="15">
      <c r="A126" s="280" t="s">
        <v>106</v>
      </c>
      <c r="B126" s="290"/>
      <c r="G126" s="280" t="s">
        <v>106</v>
      </c>
      <c r="H126" s="290"/>
      <c r="M126" s="280" t="s">
        <v>106</v>
      </c>
      <c r="N126" s="290"/>
    </row>
    <row r="127" spans="1:14" ht="15">
      <c r="A127" s="280" t="s">
        <v>107</v>
      </c>
      <c r="B127" s="290"/>
      <c r="G127" s="280" t="s">
        <v>107</v>
      </c>
      <c r="H127" s="290"/>
      <c r="M127" s="280" t="s">
        <v>107</v>
      </c>
      <c r="N127" s="290"/>
    </row>
    <row r="128" spans="1:14" ht="15">
      <c r="A128" s="293" t="s">
        <v>659</v>
      </c>
      <c r="B128" s="289">
        <v>1323.96</v>
      </c>
      <c r="G128" s="293" t="s">
        <v>659</v>
      </c>
      <c r="H128" s="289">
        <f>B128*$F$1+B128</f>
        <v>1562.2728</v>
      </c>
      <c r="M128" s="293" t="s">
        <v>659</v>
      </c>
      <c r="N128" s="289">
        <f>H128*$L$1+H128</f>
        <v>1843.481904</v>
      </c>
    </row>
    <row r="129" spans="1:14" ht="15">
      <c r="A129" s="285" t="s">
        <v>108</v>
      </c>
      <c r="B129" s="290"/>
      <c r="G129" s="285" t="s">
        <v>108</v>
      </c>
      <c r="H129" s="290"/>
      <c r="M129" s="285" t="s">
        <v>108</v>
      </c>
      <c r="N129" s="290"/>
    </row>
    <row r="130" spans="1:14" ht="15">
      <c r="A130" s="285" t="s">
        <v>109</v>
      </c>
      <c r="B130" s="289">
        <v>18266.4</v>
      </c>
      <c r="G130" s="285" t="s">
        <v>109</v>
      </c>
      <c r="H130" s="289">
        <f>B130*$F$1+B130</f>
        <v>21554.352000000003</v>
      </c>
      <c r="M130" s="285" t="s">
        <v>109</v>
      </c>
      <c r="N130" s="289">
        <f>H130*$L$1+H130</f>
        <v>25434.135360000004</v>
      </c>
    </row>
    <row r="131" spans="1:14" ht="15">
      <c r="A131" s="280" t="s">
        <v>110</v>
      </c>
      <c r="B131" s="290"/>
      <c r="G131" s="280" t="s">
        <v>110</v>
      </c>
      <c r="H131" s="290"/>
      <c r="M131" s="280" t="s">
        <v>110</v>
      </c>
      <c r="N131" s="290"/>
    </row>
    <row r="132" spans="1:14" ht="15">
      <c r="A132" s="280" t="s">
        <v>111</v>
      </c>
      <c r="B132" s="290"/>
      <c r="G132" s="280" t="s">
        <v>111</v>
      </c>
      <c r="H132" s="290"/>
      <c r="M132" s="280" t="s">
        <v>111</v>
      </c>
      <c r="N132" s="290"/>
    </row>
    <row r="133" spans="1:14" ht="15">
      <c r="A133" s="284" t="s">
        <v>1557</v>
      </c>
      <c r="B133" s="290"/>
      <c r="G133" s="284" t="s">
        <v>1557</v>
      </c>
      <c r="H133" s="290"/>
      <c r="M133" s="284" t="s">
        <v>1557</v>
      </c>
      <c r="N133" s="290"/>
    </row>
    <row r="134" spans="1:14" ht="26.25">
      <c r="A134" s="280" t="s">
        <v>101</v>
      </c>
      <c r="B134" s="290"/>
      <c r="G134" s="280" t="s">
        <v>101</v>
      </c>
      <c r="H134" s="290"/>
      <c r="M134" s="280" t="s">
        <v>101</v>
      </c>
      <c r="N134" s="290"/>
    </row>
    <row r="135" spans="1:14" ht="15">
      <c r="A135" s="280" t="s">
        <v>102</v>
      </c>
      <c r="B135" s="290"/>
      <c r="G135" s="280" t="s">
        <v>102</v>
      </c>
      <c r="H135" s="290"/>
      <c r="M135" s="280" t="s">
        <v>102</v>
      </c>
      <c r="N135" s="290"/>
    </row>
    <row r="136" spans="1:14" ht="15">
      <c r="A136" s="280" t="s">
        <v>904</v>
      </c>
      <c r="B136" s="290"/>
      <c r="G136" s="280" t="s">
        <v>904</v>
      </c>
      <c r="H136" s="290"/>
      <c r="M136" s="280" t="s">
        <v>904</v>
      </c>
      <c r="N136" s="290"/>
    </row>
    <row r="137" spans="1:14" ht="15">
      <c r="A137" s="284" t="s">
        <v>1558</v>
      </c>
      <c r="B137" s="290"/>
      <c r="G137" s="284" t="s">
        <v>1558</v>
      </c>
      <c r="H137" s="290"/>
      <c r="M137" s="284" t="s">
        <v>1558</v>
      </c>
      <c r="N137" s="290"/>
    </row>
    <row r="138" spans="1:14" ht="15">
      <c r="A138" s="280" t="s">
        <v>905</v>
      </c>
      <c r="B138" s="290"/>
      <c r="G138" s="280" t="s">
        <v>905</v>
      </c>
      <c r="H138" s="290"/>
      <c r="M138" s="280" t="s">
        <v>905</v>
      </c>
      <c r="N138" s="290"/>
    </row>
    <row r="139" spans="1:14" ht="26.25">
      <c r="A139" s="280" t="s">
        <v>906</v>
      </c>
      <c r="B139" s="290"/>
      <c r="G139" s="280" t="s">
        <v>906</v>
      </c>
      <c r="H139" s="290"/>
      <c r="M139" s="280" t="s">
        <v>906</v>
      </c>
      <c r="N139" s="290"/>
    </row>
    <row r="140" spans="1:14" ht="15">
      <c r="A140" s="280" t="s">
        <v>907</v>
      </c>
      <c r="B140" s="290"/>
      <c r="G140" s="280" t="s">
        <v>907</v>
      </c>
      <c r="H140" s="290"/>
      <c r="M140" s="280" t="s">
        <v>907</v>
      </c>
      <c r="N140" s="290"/>
    </row>
    <row r="141" spans="1:14" ht="26.25">
      <c r="A141" s="280" t="s">
        <v>908</v>
      </c>
      <c r="B141" s="290"/>
      <c r="G141" s="280" t="s">
        <v>908</v>
      </c>
      <c r="H141" s="290"/>
      <c r="M141" s="280" t="s">
        <v>908</v>
      </c>
      <c r="N141" s="290"/>
    </row>
    <row r="142" spans="1:14" ht="15">
      <c r="A142" s="280" t="s">
        <v>909</v>
      </c>
      <c r="B142" s="290"/>
      <c r="G142" s="280" t="s">
        <v>909</v>
      </c>
      <c r="H142" s="290"/>
      <c r="M142" s="280" t="s">
        <v>909</v>
      </c>
      <c r="N142" s="290"/>
    </row>
    <row r="143" spans="1:14" ht="15">
      <c r="A143" s="293" t="s">
        <v>659</v>
      </c>
      <c r="B143" s="289">
        <v>1699.2</v>
      </c>
      <c r="G143" s="293" t="s">
        <v>659</v>
      </c>
      <c r="H143" s="289">
        <f>B143*$F$1+B143</f>
        <v>2005.056</v>
      </c>
      <c r="M143" s="293" t="s">
        <v>659</v>
      </c>
      <c r="N143" s="289">
        <f>H143*$L$1+H143</f>
        <v>2365.96608</v>
      </c>
    </row>
    <row r="144" spans="1:14" ht="15">
      <c r="A144" s="285" t="s">
        <v>910</v>
      </c>
      <c r="B144" s="289">
        <v>16284</v>
      </c>
      <c r="G144" s="285" t="s">
        <v>910</v>
      </c>
      <c r="H144" s="289">
        <f>B144*$F$1+B144</f>
        <v>19215.12</v>
      </c>
      <c r="M144" s="285" t="s">
        <v>910</v>
      </c>
      <c r="N144" s="289">
        <f>H144*$L$1+H144</f>
        <v>22673.8416</v>
      </c>
    </row>
    <row r="145" spans="1:14" ht="15">
      <c r="A145" s="280" t="s">
        <v>911</v>
      </c>
      <c r="B145" s="289"/>
      <c r="G145" s="280" t="s">
        <v>911</v>
      </c>
      <c r="H145" s="289"/>
      <c r="M145" s="280" t="s">
        <v>911</v>
      </c>
      <c r="N145" s="289"/>
    </row>
    <row r="146" spans="1:14" ht="15">
      <c r="A146" s="280" t="s">
        <v>912</v>
      </c>
      <c r="B146" s="290"/>
      <c r="G146" s="280" t="s">
        <v>912</v>
      </c>
      <c r="H146" s="290"/>
      <c r="M146" s="280" t="s">
        <v>912</v>
      </c>
      <c r="N146" s="290"/>
    </row>
    <row r="147" spans="1:14" ht="15">
      <c r="A147" s="280" t="s">
        <v>913</v>
      </c>
      <c r="B147" s="290"/>
      <c r="G147" s="280" t="s">
        <v>913</v>
      </c>
      <c r="H147" s="290"/>
      <c r="M147" s="280" t="s">
        <v>913</v>
      </c>
      <c r="N147" s="290"/>
    </row>
    <row r="148" spans="1:14" ht="15">
      <c r="A148" s="280" t="s">
        <v>914</v>
      </c>
      <c r="B148" s="290"/>
      <c r="G148" s="280" t="s">
        <v>914</v>
      </c>
      <c r="H148" s="290"/>
      <c r="M148" s="280" t="s">
        <v>914</v>
      </c>
      <c r="N148" s="290"/>
    </row>
    <row r="149" spans="1:14" ht="15">
      <c r="A149" s="280" t="s">
        <v>915</v>
      </c>
      <c r="B149" s="290"/>
      <c r="G149" s="280" t="s">
        <v>915</v>
      </c>
      <c r="H149" s="290"/>
      <c r="M149" s="280" t="s">
        <v>915</v>
      </c>
      <c r="N149" s="290"/>
    </row>
    <row r="150" spans="1:14" ht="15">
      <c r="A150" s="280" t="s">
        <v>916</v>
      </c>
      <c r="B150" s="290"/>
      <c r="G150" s="280" t="s">
        <v>916</v>
      </c>
      <c r="H150" s="290"/>
      <c r="M150" s="280" t="s">
        <v>916</v>
      </c>
      <c r="N150" s="290"/>
    </row>
    <row r="151" spans="1:14" ht="15">
      <c r="A151" s="284" t="s">
        <v>1557</v>
      </c>
      <c r="B151" s="290"/>
      <c r="G151" s="284" t="s">
        <v>1557</v>
      </c>
      <c r="H151" s="290"/>
      <c r="M151" s="284" t="s">
        <v>1557</v>
      </c>
      <c r="N151" s="290"/>
    </row>
    <row r="152" spans="1:14" ht="26.25">
      <c r="A152" s="280" t="s">
        <v>101</v>
      </c>
      <c r="B152" s="290"/>
      <c r="G152" s="280" t="s">
        <v>101</v>
      </c>
      <c r="H152" s="290"/>
      <c r="M152" s="280" t="s">
        <v>101</v>
      </c>
      <c r="N152" s="290"/>
    </row>
    <row r="153" spans="1:14" ht="15">
      <c r="A153" s="280" t="s">
        <v>102</v>
      </c>
      <c r="B153" s="290"/>
      <c r="G153" s="280" t="s">
        <v>102</v>
      </c>
      <c r="H153" s="290"/>
      <c r="M153" s="280" t="s">
        <v>102</v>
      </c>
      <c r="N153" s="290"/>
    </row>
    <row r="154" spans="1:14" ht="15">
      <c r="A154" s="280" t="s">
        <v>917</v>
      </c>
      <c r="B154" s="290"/>
      <c r="G154" s="280" t="s">
        <v>917</v>
      </c>
      <c r="H154" s="290"/>
      <c r="M154" s="280" t="s">
        <v>917</v>
      </c>
      <c r="N154" s="290"/>
    </row>
    <row r="155" spans="1:14" ht="15">
      <c r="A155" s="284" t="s">
        <v>1558</v>
      </c>
      <c r="B155" s="290"/>
      <c r="G155" s="284" t="s">
        <v>1558</v>
      </c>
      <c r="H155" s="290"/>
      <c r="M155" s="284" t="s">
        <v>1558</v>
      </c>
      <c r="N155" s="290"/>
    </row>
    <row r="156" spans="1:14" ht="15">
      <c r="A156" s="280" t="s">
        <v>905</v>
      </c>
      <c r="B156" s="290"/>
      <c r="G156" s="280" t="s">
        <v>905</v>
      </c>
      <c r="H156" s="290"/>
      <c r="M156" s="280" t="s">
        <v>905</v>
      </c>
      <c r="N156" s="290"/>
    </row>
    <row r="157" spans="1:14" ht="26.25">
      <c r="A157" s="280" t="s">
        <v>906</v>
      </c>
      <c r="B157" s="290"/>
      <c r="G157" s="280" t="s">
        <v>906</v>
      </c>
      <c r="H157" s="290"/>
      <c r="M157" s="280" t="s">
        <v>906</v>
      </c>
      <c r="N157" s="290"/>
    </row>
    <row r="158" spans="1:14" ht="15">
      <c r="A158" s="280" t="s">
        <v>907</v>
      </c>
      <c r="B158" s="290"/>
      <c r="G158" s="280" t="s">
        <v>907</v>
      </c>
      <c r="H158" s="290"/>
      <c r="M158" s="280" t="s">
        <v>907</v>
      </c>
      <c r="N158" s="290"/>
    </row>
    <row r="159" spans="1:14" ht="26.25">
      <c r="A159" s="280" t="s">
        <v>908</v>
      </c>
      <c r="B159" s="290"/>
      <c r="G159" s="280" t="s">
        <v>908</v>
      </c>
      <c r="H159" s="290"/>
      <c r="M159" s="280" t="s">
        <v>908</v>
      </c>
      <c r="N159" s="290"/>
    </row>
    <row r="160" spans="1:14" ht="15">
      <c r="A160" s="280" t="s">
        <v>909</v>
      </c>
      <c r="B160" s="290"/>
      <c r="G160" s="280" t="s">
        <v>909</v>
      </c>
      <c r="H160" s="290"/>
      <c r="M160" s="280" t="s">
        <v>909</v>
      </c>
      <c r="N160" s="290"/>
    </row>
    <row r="161" spans="1:14" ht="15">
      <c r="A161" s="293" t="s">
        <v>659</v>
      </c>
      <c r="B161" s="289">
        <v>1699.2</v>
      </c>
      <c r="G161" s="293" t="s">
        <v>659</v>
      </c>
      <c r="H161" s="289">
        <f>B161*$F$1+B161</f>
        <v>2005.056</v>
      </c>
      <c r="M161" s="293" t="s">
        <v>659</v>
      </c>
      <c r="N161" s="289">
        <f>H161*$L$1+H161</f>
        <v>2365.96608</v>
      </c>
    </row>
    <row r="162" spans="1:14" ht="15">
      <c r="A162" s="285" t="s">
        <v>1077</v>
      </c>
      <c r="B162" s="290"/>
      <c r="G162" s="285" t="s">
        <v>1077</v>
      </c>
      <c r="H162" s="290"/>
      <c r="M162" s="285" t="s">
        <v>1077</v>
      </c>
      <c r="N162" s="290"/>
    </row>
    <row r="163" spans="1:14" ht="15">
      <c r="A163" s="284" t="s">
        <v>1557</v>
      </c>
      <c r="B163" s="290"/>
      <c r="G163" s="284" t="s">
        <v>1557</v>
      </c>
      <c r="H163" s="290"/>
      <c r="M163" s="284" t="s">
        <v>1557</v>
      </c>
      <c r="N163" s="290"/>
    </row>
    <row r="164" spans="1:14" ht="15">
      <c r="A164" s="280" t="s">
        <v>919</v>
      </c>
      <c r="B164" s="290"/>
      <c r="G164" s="280" t="s">
        <v>919</v>
      </c>
      <c r="H164" s="290"/>
      <c r="M164" s="280" t="s">
        <v>919</v>
      </c>
      <c r="N164" s="290"/>
    </row>
    <row r="165" spans="1:14" ht="15">
      <c r="A165" s="280" t="s">
        <v>920</v>
      </c>
      <c r="B165" s="290"/>
      <c r="G165" s="280" t="s">
        <v>920</v>
      </c>
      <c r="H165" s="290"/>
      <c r="M165" s="280" t="s">
        <v>920</v>
      </c>
      <c r="N165" s="290"/>
    </row>
    <row r="166" spans="1:14" ht="26.25">
      <c r="A166" s="280" t="s">
        <v>921</v>
      </c>
      <c r="B166" s="290"/>
      <c r="G166" s="280" t="s">
        <v>921</v>
      </c>
      <c r="H166" s="290"/>
      <c r="M166" s="280" t="s">
        <v>921</v>
      </c>
      <c r="N166" s="290"/>
    </row>
    <row r="167" spans="1:14" ht="15">
      <c r="A167" s="280" t="s">
        <v>1097</v>
      </c>
      <c r="B167" s="290"/>
      <c r="G167" s="280" t="s">
        <v>1097</v>
      </c>
      <c r="H167" s="290"/>
      <c r="M167" s="280" t="s">
        <v>1097</v>
      </c>
      <c r="N167" s="290"/>
    </row>
    <row r="168" spans="1:14" ht="15">
      <c r="A168" s="280" t="s">
        <v>1098</v>
      </c>
      <c r="B168" s="290"/>
      <c r="G168" s="280" t="s">
        <v>1098</v>
      </c>
      <c r="H168" s="290"/>
      <c r="M168" s="280" t="s">
        <v>1098</v>
      </c>
      <c r="N168" s="290"/>
    </row>
    <row r="169" spans="1:14" ht="15">
      <c r="A169" s="284" t="s">
        <v>1558</v>
      </c>
      <c r="B169" s="290"/>
      <c r="G169" s="284" t="s">
        <v>1558</v>
      </c>
      <c r="H169" s="290"/>
      <c r="M169" s="284" t="s">
        <v>1558</v>
      </c>
      <c r="N169" s="290"/>
    </row>
    <row r="170" spans="1:14" ht="15">
      <c r="A170" s="280" t="s">
        <v>1099</v>
      </c>
      <c r="B170" s="290"/>
      <c r="G170" s="280" t="s">
        <v>1099</v>
      </c>
      <c r="H170" s="290"/>
      <c r="M170" s="280" t="s">
        <v>1099</v>
      </c>
      <c r="N170" s="290"/>
    </row>
    <row r="171" spans="1:14" ht="26.25">
      <c r="A171" s="280" t="s">
        <v>906</v>
      </c>
      <c r="B171" s="290"/>
      <c r="G171" s="280" t="s">
        <v>906</v>
      </c>
      <c r="H171" s="290"/>
      <c r="M171" s="280" t="s">
        <v>906</v>
      </c>
      <c r="N171" s="290"/>
    </row>
    <row r="172" spans="1:14" ht="15">
      <c r="A172" s="280" t="s">
        <v>907</v>
      </c>
      <c r="B172" s="290"/>
      <c r="G172" s="280" t="s">
        <v>907</v>
      </c>
      <c r="H172" s="290"/>
      <c r="M172" s="280" t="s">
        <v>907</v>
      </c>
      <c r="N172" s="290"/>
    </row>
    <row r="173" spans="1:14" ht="26.25">
      <c r="A173" s="280" t="s">
        <v>1100</v>
      </c>
      <c r="B173" s="290"/>
      <c r="G173" s="280" t="s">
        <v>1100</v>
      </c>
      <c r="H173" s="290"/>
      <c r="M173" s="280" t="s">
        <v>1100</v>
      </c>
      <c r="N173" s="290"/>
    </row>
    <row r="174" spans="1:14" ht="15">
      <c r="A174" s="280" t="s">
        <v>909</v>
      </c>
      <c r="B174" s="290"/>
      <c r="G174" s="280" t="s">
        <v>909</v>
      </c>
      <c r="H174" s="290"/>
      <c r="M174" s="280" t="s">
        <v>909</v>
      </c>
      <c r="N174" s="290"/>
    </row>
    <row r="175" spans="1:14" ht="15">
      <c r="A175" s="287" t="s">
        <v>1101</v>
      </c>
      <c r="B175" s="289">
        <v>21240</v>
      </c>
      <c r="G175" s="287" t="s">
        <v>1101</v>
      </c>
      <c r="H175" s="289">
        <f>B175*$F$1+B175</f>
        <v>25063.2</v>
      </c>
      <c r="M175" s="287" t="s">
        <v>1101</v>
      </c>
      <c r="N175" s="289">
        <f>H175*$L$1+H175</f>
        <v>29574.576</v>
      </c>
    </row>
    <row r="176" spans="1:14" ht="15">
      <c r="A176" s="280" t="s">
        <v>1102</v>
      </c>
      <c r="B176" s="289"/>
      <c r="G176" s="280" t="s">
        <v>1102</v>
      </c>
      <c r="H176" s="289"/>
      <c r="M176" s="280" t="s">
        <v>1102</v>
      </c>
      <c r="N176" s="289"/>
    </row>
    <row r="177" spans="1:14" ht="26.25">
      <c r="A177" s="280" t="s">
        <v>1103</v>
      </c>
      <c r="B177" s="290"/>
      <c r="G177" s="280" t="s">
        <v>1103</v>
      </c>
      <c r="H177" s="290"/>
      <c r="M177" s="280" t="s">
        <v>1103</v>
      </c>
      <c r="N177" s="290"/>
    </row>
    <row r="178" spans="1:14" ht="15">
      <c r="A178" s="280" t="s">
        <v>1104</v>
      </c>
      <c r="B178" s="290"/>
      <c r="G178" s="280" t="s">
        <v>1104</v>
      </c>
      <c r="H178" s="290"/>
      <c r="M178" s="280" t="s">
        <v>1104</v>
      </c>
      <c r="N178" s="290"/>
    </row>
    <row r="179" spans="1:14" ht="15">
      <c r="A179" s="285" t="s">
        <v>109</v>
      </c>
      <c r="B179" s="289">
        <v>17487.6</v>
      </c>
      <c r="G179" s="285" t="s">
        <v>109</v>
      </c>
      <c r="H179" s="289">
        <f>B179*$F$1+B179</f>
        <v>20635.368</v>
      </c>
      <c r="M179" s="285" t="s">
        <v>109</v>
      </c>
      <c r="N179" s="289">
        <f>H179*$L$1+H179</f>
        <v>24349.734239999998</v>
      </c>
    </row>
    <row r="180" spans="1:14" ht="15">
      <c r="A180" s="280" t="s">
        <v>1669</v>
      </c>
      <c r="B180" s="289"/>
      <c r="G180" s="280" t="s">
        <v>1669</v>
      </c>
      <c r="H180" s="289"/>
      <c r="M180" s="280" t="s">
        <v>1669</v>
      </c>
      <c r="N180" s="289"/>
    </row>
    <row r="181" spans="1:14" ht="15">
      <c r="A181" s="280" t="s">
        <v>1105</v>
      </c>
      <c r="B181" s="290"/>
      <c r="G181" s="280" t="s">
        <v>1105</v>
      </c>
      <c r="H181" s="290"/>
      <c r="M181" s="280" t="s">
        <v>1105</v>
      </c>
      <c r="N181" s="290"/>
    </row>
    <row r="182" spans="1:14" ht="15">
      <c r="A182" s="280" t="s">
        <v>1106</v>
      </c>
      <c r="B182" s="290"/>
      <c r="G182" s="280" t="s">
        <v>1106</v>
      </c>
      <c r="H182" s="290"/>
      <c r="M182" s="280" t="s">
        <v>1106</v>
      </c>
      <c r="N182" s="290"/>
    </row>
    <row r="183" spans="1:14" ht="15">
      <c r="A183" s="280" t="s">
        <v>1107</v>
      </c>
      <c r="B183" s="290"/>
      <c r="G183" s="280" t="s">
        <v>1107</v>
      </c>
      <c r="H183" s="290"/>
      <c r="M183" s="280" t="s">
        <v>1107</v>
      </c>
      <c r="N183" s="290"/>
    </row>
    <row r="184" spans="1:14" ht="15">
      <c r="A184" s="280" t="s">
        <v>1670</v>
      </c>
      <c r="B184" s="290"/>
      <c r="G184" s="280" t="s">
        <v>1670</v>
      </c>
      <c r="H184" s="290"/>
      <c r="M184" s="280" t="s">
        <v>1670</v>
      </c>
      <c r="N184" s="290"/>
    </row>
    <row r="185" spans="1:14" ht="15">
      <c r="A185" s="280" t="s">
        <v>1108</v>
      </c>
      <c r="B185" s="290"/>
      <c r="G185" s="280" t="s">
        <v>1108</v>
      </c>
      <c r="H185" s="290"/>
      <c r="M185" s="280" t="s">
        <v>1108</v>
      </c>
      <c r="N185" s="290"/>
    </row>
    <row r="186" spans="1:14" ht="15">
      <c r="A186" s="280" t="s">
        <v>1109</v>
      </c>
      <c r="B186" s="290"/>
      <c r="G186" s="280" t="s">
        <v>1109</v>
      </c>
      <c r="H186" s="290"/>
      <c r="M186" s="280" t="s">
        <v>1109</v>
      </c>
      <c r="N186" s="290"/>
    </row>
    <row r="187" spans="1:14" ht="15">
      <c r="A187" s="280" t="s">
        <v>3624</v>
      </c>
      <c r="B187" s="290"/>
      <c r="G187" s="280" t="s">
        <v>3624</v>
      </c>
      <c r="H187" s="290"/>
      <c r="M187" s="280" t="s">
        <v>3624</v>
      </c>
      <c r="N187" s="290"/>
    </row>
    <row r="188" spans="1:14" ht="15">
      <c r="A188" s="280" t="s">
        <v>3625</v>
      </c>
      <c r="B188" s="290"/>
      <c r="G188" s="280" t="s">
        <v>3625</v>
      </c>
      <c r="H188" s="290"/>
      <c r="M188" s="280" t="s">
        <v>3625</v>
      </c>
      <c r="N188" s="290"/>
    </row>
    <row r="189" spans="1:14" ht="15">
      <c r="A189" s="280" t="s">
        <v>111</v>
      </c>
      <c r="B189" s="290"/>
      <c r="G189" s="280" t="s">
        <v>111</v>
      </c>
      <c r="H189" s="290"/>
      <c r="M189" s="280" t="s">
        <v>111</v>
      </c>
      <c r="N189" s="290"/>
    </row>
    <row r="190" spans="1:14" ht="15">
      <c r="A190" s="280" t="s">
        <v>3626</v>
      </c>
      <c r="B190" s="290"/>
      <c r="G190" s="280" t="s">
        <v>3626</v>
      </c>
      <c r="H190" s="290"/>
      <c r="M190" s="280" t="s">
        <v>3626</v>
      </c>
      <c r="N190" s="290"/>
    </row>
    <row r="191" spans="1:14" ht="15">
      <c r="A191" s="280" t="s">
        <v>3627</v>
      </c>
      <c r="B191" s="290"/>
      <c r="G191" s="280" t="s">
        <v>3627</v>
      </c>
      <c r="H191" s="290"/>
      <c r="M191" s="280" t="s">
        <v>3627</v>
      </c>
      <c r="N191" s="290"/>
    </row>
    <row r="192" spans="1:14" ht="15">
      <c r="A192" s="293" t="s">
        <v>659</v>
      </c>
      <c r="B192" s="289">
        <v>1699.2</v>
      </c>
      <c r="G192" s="293" t="s">
        <v>659</v>
      </c>
      <c r="H192" s="289">
        <f>B192*$F$1+B192</f>
        <v>2005.056</v>
      </c>
      <c r="M192" s="293" t="s">
        <v>659</v>
      </c>
      <c r="N192" s="289">
        <f>H192*$L$1+H192</f>
        <v>2365.96608</v>
      </c>
    </row>
    <row r="193" spans="1:14" ht="15">
      <c r="A193" s="285" t="s">
        <v>3628</v>
      </c>
      <c r="B193" s="290"/>
      <c r="G193" s="285" t="s">
        <v>3628</v>
      </c>
      <c r="H193" s="290"/>
      <c r="M193" s="285" t="s">
        <v>3628</v>
      </c>
      <c r="N193" s="290"/>
    </row>
    <row r="194" spans="1:14" ht="15">
      <c r="A194" s="285" t="s">
        <v>109</v>
      </c>
      <c r="B194" s="289">
        <v>17133.6</v>
      </c>
      <c r="G194" s="285" t="s">
        <v>109</v>
      </c>
      <c r="H194" s="289">
        <f>B194*$F$1+B194</f>
        <v>20217.647999999997</v>
      </c>
      <c r="M194" s="285" t="s">
        <v>109</v>
      </c>
      <c r="N194" s="289">
        <f>H194*$L$1+H194</f>
        <v>23856.824639999995</v>
      </c>
    </row>
    <row r="195" spans="1:14" ht="15">
      <c r="A195" s="280" t="s">
        <v>916</v>
      </c>
      <c r="B195" s="289"/>
      <c r="G195" s="280" t="s">
        <v>916</v>
      </c>
      <c r="H195" s="289"/>
      <c r="M195" s="280" t="s">
        <v>916</v>
      </c>
      <c r="N195" s="289"/>
    </row>
    <row r="196" spans="1:14" ht="15">
      <c r="A196" s="280" t="s">
        <v>111</v>
      </c>
      <c r="B196" s="290"/>
      <c r="G196" s="280" t="s">
        <v>111</v>
      </c>
      <c r="H196" s="290"/>
      <c r="M196" s="280" t="s">
        <v>111</v>
      </c>
      <c r="N196" s="290"/>
    </row>
    <row r="197" spans="1:14" ht="15">
      <c r="A197" s="280" t="s">
        <v>1669</v>
      </c>
      <c r="B197" s="290"/>
      <c r="G197" s="280" t="s">
        <v>1669</v>
      </c>
      <c r="H197" s="290"/>
      <c r="M197" s="280" t="s">
        <v>1669</v>
      </c>
      <c r="N197" s="290"/>
    </row>
    <row r="198" spans="1:14" ht="15">
      <c r="A198" s="280" t="s">
        <v>1078</v>
      </c>
      <c r="B198" s="290"/>
      <c r="G198" s="280" t="s">
        <v>1078</v>
      </c>
      <c r="H198" s="290"/>
      <c r="M198" s="280" t="s">
        <v>1078</v>
      </c>
      <c r="N198" s="290"/>
    </row>
    <row r="199" spans="1:14" ht="15">
      <c r="A199" s="280" t="s">
        <v>3629</v>
      </c>
      <c r="B199" s="290"/>
      <c r="G199" s="280" t="s">
        <v>3629</v>
      </c>
      <c r="H199" s="290"/>
      <c r="M199" s="280" t="s">
        <v>3629</v>
      </c>
      <c r="N199" s="290"/>
    </row>
    <row r="200" spans="1:14" ht="15">
      <c r="A200" s="280" t="s">
        <v>3630</v>
      </c>
      <c r="B200" s="290"/>
      <c r="G200" s="280" t="s">
        <v>3630</v>
      </c>
      <c r="H200" s="290"/>
      <c r="M200" s="280" t="s">
        <v>3630</v>
      </c>
      <c r="N200" s="290"/>
    </row>
    <row r="201" spans="1:14" ht="15">
      <c r="A201" s="284" t="s">
        <v>1558</v>
      </c>
      <c r="B201" s="290"/>
      <c r="G201" s="284" t="s">
        <v>1558</v>
      </c>
      <c r="H201" s="290"/>
      <c r="M201" s="284" t="s">
        <v>1558</v>
      </c>
      <c r="N201" s="290"/>
    </row>
    <row r="202" spans="1:14" ht="15">
      <c r="A202" s="280" t="s">
        <v>3631</v>
      </c>
      <c r="B202" s="290"/>
      <c r="G202" s="280" t="s">
        <v>3631</v>
      </c>
      <c r="H202" s="290"/>
      <c r="M202" s="280" t="s">
        <v>3631</v>
      </c>
      <c r="N202" s="290"/>
    </row>
    <row r="203" spans="1:14" ht="26.25">
      <c r="A203" s="280" t="s">
        <v>906</v>
      </c>
      <c r="B203" s="290"/>
      <c r="G203" s="280" t="s">
        <v>906</v>
      </c>
      <c r="H203" s="290"/>
      <c r="M203" s="280" t="s">
        <v>906</v>
      </c>
      <c r="N203" s="290"/>
    </row>
    <row r="204" spans="1:14" ht="15">
      <c r="A204" s="280" t="s">
        <v>3632</v>
      </c>
      <c r="B204" s="290"/>
      <c r="G204" s="280" t="s">
        <v>3632</v>
      </c>
      <c r="H204" s="290"/>
      <c r="M204" s="280" t="s">
        <v>3632</v>
      </c>
      <c r="N204" s="290"/>
    </row>
    <row r="205" spans="1:14" ht="26.25">
      <c r="A205" s="280" t="s">
        <v>3633</v>
      </c>
      <c r="B205" s="290"/>
      <c r="G205" s="280" t="s">
        <v>3633</v>
      </c>
      <c r="H205" s="290"/>
      <c r="M205" s="280" t="s">
        <v>3633</v>
      </c>
      <c r="N205" s="290"/>
    </row>
    <row r="206" spans="1:14" ht="15">
      <c r="A206" s="280" t="s">
        <v>909</v>
      </c>
      <c r="B206" s="290"/>
      <c r="G206" s="280" t="s">
        <v>909</v>
      </c>
      <c r="H206" s="290"/>
      <c r="M206" s="280" t="s">
        <v>909</v>
      </c>
      <c r="N206" s="290"/>
    </row>
    <row r="207" spans="1:14" ht="15">
      <c r="A207" s="293" t="s">
        <v>659</v>
      </c>
      <c r="B207" s="289">
        <v>1699.2</v>
      </c>
      <c r="G207" s="293" t="s">
        <v>659</v>
      </c>
      <c r="H207" s="289">
        <f>B207*$F$1+B207</f>
        <v>2005.056</v>
      </c>
      <c r="M207" s="293" t="s">
        <v>659</v>
      </c>
      <c r="N207" s="289">
        <f>H207*$L$1+H207</f>
        <v>2365.96608</v>
      </c>
    </row>
    <row r="208" spans="1:14" ht="15">
      <c r="A208" s="285" t="s">
        <v>3634</v>
      </c>
      <c r="B208" s="289">
        <v>14868</v>
      </c>
      <c r="G208" s="285" t="s">
        <v>3634</v>
      </c>
      <c r="H208" s="289">
        <f>B208*$F$1+B208</f>
        <v>17544.239999999998</v>
      </c>
      <c r="M208" s="285" t="s">
        <v>3634</v>
      </c>
      <c r="N208" s="289">
        <f>H208*$L$1+H208</f>
        <v>20702.203199999996</v>
      </c>
    </row>
    <row r="209" spans="1:14" ht="15">
      <c r="A209" s="280" t="s">
        <v>3635</v>
      </c>
      <c r="B209" s="289"/>
      <c r="G209" s="280" t="s">
        <v>3635</v>
      </c>
      <c r="H209" s="289"/>
      <c r="M209" s="280" t="s">
        <v>3635</v>
      </c>
      <c r="N209" s="289"/>
    </row>
    <row r="210" spans="1:14" ht="15">
      <c r="A210" s="280" t="s">
        <v>1079</v>
      </c>
      <c r="B210" s="290"/>
      <c r="G210" s="280" t="s">
        <v>1079</v>
      </c>
      <c r="H210" s="290"/>
      <c r="M210" s="280" t="s">
        <v>1079</v>
      </c>
      <c r="N210" s="290"/>
    </row>
    <row r="211" spans="1:14" ht="15">
      <c r="A211" s="280" t="s">
        <v>1080</v>
      </c>
      <c r="B211" s="290"/>
      <c r="G211" s="280" t="s">
        <v>1080</v>
      </c>
      <c r="H211" s="290"/>
      <c r="M211" s="280" t="s">
        <v>1080</v>
      </c>
      <c r="N211" s="290"/>
    </row>
    <row r="212" spans="1:14" ht="15">
      <c r="A212" s="280" t="s">
        <v>1081</v>
      </c>
      <c r="B212" s="290"/>
      <c r="G212" s="280" t="s">
        <v>1081</v>
      </c>
      <c r="H212" s="290"/>
      <c r="M212" s="280" t="s">
        <v>1081</v>
      </c>
      <c r="N212" s="290"/>
    </row>
    <row r="213" spans="1:14" ht="15">
      <c r="A213" s="280" t="s">
        <v>3636</v>
      </c>
      <c r="B213" s="290"/>
      <c r="G213" s="280" t="s">
        <v>3636</v>
      </c>
      <c r="H213" s="290"/>
      <c r="M213" s="280" t="s">
        <v>3636</v>
      </c>
      <c r="N213" s="290"/>
    </row>
    <row r="214" spans="1:14" ht="15">
      <c r="A214" s="280" t="s">
        <v>3637</v>
      </c>
      <c r="B214" s="290"/>
      <c r="G214" s="280" t="s">
        <v>3637</v>
      </c>
      <c r="H214" s="290"/>
      <c r="M214" s="280" t="s">
        <v>3637</v>
      </c>
      <c r="N214" s="290"/>
    </row>
    <row r="215" spans="1:14" ht="15">
      <c r="A215" s="284" t="s">
        <v>1558</v>
      </c>
      <c r="B215" s="290"/>
      <c r="G215" s="284" t="s">
        <v>1558</v>
      </c>
      <c r="H215" s="290"/>
      <c r="M215" s="284" t="s">
        <v>1558</v>
      </c>
      <c r="N215" s="290"/>
    </row>
    <row r="216" spans="1:14" ht="15">
      <c r="A216" s="280" t="s">
        <v>3631</v>
      </c>
      <c r="B216" s="290"/>
      <c r="G216" s="280" t="s">
        <v>3631</v>
      </c>
      <c r="H216" s="290"/>
      <c r="M216" s="280" t="s">
        <v>3631</v>
      </c>
      <c r="N216" s="290"/>
    </row>
    <row r="217" spans="1:14" ht="26.25">
      <c r="A217" s="280" t="s">
        <v>906</v>
      </c>
      <c r="B217" s="290"/>
      <c r="G217" s="280" t="s">
        <v>906</v>
      </c>
      <c r="H217" s="290"/>
      <c r="M217" s="280" t="s">
        <v>906</v>
      </c>
      <c r="N217" s="290"/>
    </row>
    <row r="218" spans="1:14" ht="15">
      <c r="A218" s="280" t="s">
        <v>3632</v>
      </c>
      <c r="B218" s="290"/>
      <c r="G218" s="280" t="s">
        <v>3632</v>
      </c>
      <c r="H218" s="290"/>
      <c r="M218" s="280" t="s">
        <v>3632</v>
      </c>
      <c r="N218" s="290"/>
    </row>
    <row r="219" spans="1:14" ht="26.25">
      <c r="A219" s="280" t="s">
        <v>3633</v>
      </c>
      <c r="B219" s="290"/>
      <c r="G219" s="280" t="s">
        <v>3633</v>
      </c>
      <c r="H219" s="290"/>
      <c r="M219" s="280" t="s">
        <v>3633</v>
      </c>
      <c r="N219" s="290"/>
    </row>
    <row r="220" spans="1:14" ht="15">
      <c r="A220" s="280" t="s">
        <v>909</v>
      </c>
      <c r="B220" s="290"/>
      <c r="G220" s="280" t="s">
        <v>909</v>
      </c>
      <c r="H220" s="290"/>
      <c r="M220" s="280" t="s">
        <v>909</v>
      </c>
      <c r="N220" s="290"/>
    </row>
    <row r="221" spans="1:14" ht="15">
      <c r="A221" s="293" t="s">
        <v>659</v>
      </c>
      <c r="B221" s="289">
        <v>1699.2</v>
      </c>
      <c r="G221" s="293" t="s">
        <v>659</v>
      </c>
      <c r="H221" s="289">
        <f>B221*$F$1+B221</f>
        <v>2005.056</v>
      </c>
      <c r="M221" s="293" t="s">
        <v>659</v>
      </c>
      <c r="N221" s="289">
        <f>H221*$L$1+H221</f>
        <v>2365.96608</v>
      </c>
    </row>
    <row r="222" spans="1:14" ht="15">
      <c r="A222" s="284" t="s">
        <v>3638</v>
      </c>
      <c r="B222" s="289">
        <v>25346.4</v>
      </c>
      <c r="G222" s="284" t="s">
        <v>3638</v>
      </c>
      <c r="H222" s="289">
        <f>B222*$F$1+B222</f>
        <v>29908.752</v>
      </c>
      <c r="M222" s="284" t="s">
        <v>3638</v>
      </c>
      <c r="N222" s="289">
        <f>H222*$L$1+H222</f>
        <v>35292.32736</v>
      </c>
    </row>
    <row r="223" spans="1:14" ht="15">
      <c r="A223" s="280" t="s">
        <v>3639</v>
      </c>
      <c r="B223" s="289"/>
      <c r="G223" s="280" t="s">
        <v>3639</v>
      </c>
      <c r="H223" s="289"/>
      <c r="M223" s="280" t="s">
        <v>3639</v>
      </c>
      <c r="N223" s="289"/>
    </row>
    <row r="224" spans="1:14" ht="15">
      <c r="A224" s="280" t="s">
        <v>1822</v>
      </c>
      <c r="B224" s="290"/>
      <c r="G224" s="280" t="s">
        <v>1822</v>
      </c>
      <c r="H224" s="290"/>
      <c r="M224" s="280" t="s">
        <v>1822</v>
      </c>
      <c r="N224" s="290"/>
    </row>
    <row r="225" spans="1:14" ht="15">
      <c r="A225" s="280" t="s">
        <v>1823</v>
      </c>
      <c r="B225" s="290"/>
      <c r="G225" s="280" t="s">
        <v>1823</v>
      </c>
      <c r="H225" s="290"/>
      <c r="M225" s="280" t="s">
        <v>1823</v>
      </c>
      <c r="N225" s="290"/>
    </row>
    <row r="226" spans="1:14" ht="15">
      <c r="A226" s="284" t="s">
        <v>1558</v>
      </c>
      <c r="B226" s="290"/>
      <c r="G226" s="284" t="s">
        <v>1558</v>
      </c>
      <c r="H226" s="290"/>
      <c r="M226" s="284" t="s">
        <v>1558</v>
      </c>
      <c r="N226" s="290"/>
    </row>
    <row r="227" spans="1:14" ht="15">
      <c r="A227" s="280" t="s">
        <v>3631</v>
      </c>
      <c r="B227" s="290"/>
      <c r="G227" s="280" t="s">
        <v>3631</v>
      </c>
      <c r="H227" s="290"/>
      <c r="M227" s="280" t="s">
        <v>3631</v>
      </c>
      <c r="N227" s="290"/>
    </row>
    <row r="228" spans="1:14" ht="26.25">
      <c r="A228" s="280" t="s">
        <v>906</v>
      </c>
      <c r="B228" s="290"/>
      <c r="G228" s="280" t="s">
        <v>906</v>
      </c>
      <c r="H228" s="290"/>
      <c r="M228" s="280" t="s">
        <v>906</v>
      </c>
      <c r="N228" s="290"/>
    </row>
    <row r="229" spans="1:14" ht="15">
      <c r="A229" s="280" t="s">
        <v>3632</v>
      </c>
      <c r="B229" s="290"/>
      <c r="G229" s="280" t="s">
        <v>3632</v>
      </c>
      <c r="H229" s="290"/>
      <c r="M229" s="280" t="s">
        <v>3632</v>
      </c>
      <c r="N229" s="290"/>
    </row>
    <row r="230" spans="1:14" ht="26.25">
      <c r="A230" s="280" t="s">
        <v>3633</v>
      </c>
      <c r="B230" s="290"/>
      <c r="G230" s="280" t="s">
        <v>3633</v>
      </c>
      <c r="H230" s="290"/>
      <c r="M230" s="280" t="s">
        <v>3633</v>
      </c>
      <c r="N230" s="290"/>
    </row>
    <row r="231" spans="1:14" ht="15">
      <c r="A231" s="280" t="s">
        <v>909</v>
      </c>
      <c r="B231" s="290"/>
      <c r="G231" s="280" t="s">
        <v>909</v>
      </c>
      <c r="H231" s="290"/>
      <c r="M231" s="280" t="s">
        <v>909</v>
      </c>
      <c r="N231" s="290"/>
    </row>
    <row r="232" spans="1:14" ht="15">
      <c r="A232" s="293" t="s">
        <v>659</v>
      </c>
      <c r="B232" s="289">
        <v>1699.2</v>
      </c>
      <c r="G232" s="293" t="s">
        <v>659</v>
      </c>
      <c r="H232" s="289">
        <f>B232*$F$1+B232</f>
        <v>2005.056</v>
      </c>
      <c r="M232" s="293" t="s">
        <v>659</v>
      </c>
      <c r="N232" s="289">
        <f>H232*$L$1+H232</f>
        <v>2365.96608</v>
      </c>
    </row>
    <row r="233" spans="1:14" ht="15">
      <c r="A233" s="285" t="s">
        <v>1824</v>
      </c>
      <c r="B233" s="290"/>
      <c r="G233" s="285" t="s">
        <v>1824</v>
      </c>
      <c r="H233" s="290"/>
      <c r="M233" s="285" t="s">
        <v>1824</v>
      </c>
      <c r="N233" s="290"/>
    </row>
    <row r="234" spans="1:14" ht="15">
      <c r="A234" s="284" t="s">
        <v>1557</v>
      </c>
      <c r="B234" s="290"/>
      <c r="G234" s="284" t="s">
        <v>1557</v>
      </c>
      <c r="H234" s="290"/>
      <c r="M234" s="284" t="s">
        <v>1557</v>
      </c>
      <c r="N234" s="290"/>
    </row>
    <row r="235" spans="1:14" ht="15">
      <c r="A235" s="280" t="s">
        <v>918</v>
      </c>
      <c r="B235" s="290"/>
      <c r="G235" s="280" t="s">
        <v>918</v>
      </c>
      <c r="H235" s="290"/>
      <c r="M235" s="280" t="s">
        <v>918</v>
      </c>
      <c r="N235" s="290"/>
    </row>
    <row r="236" spans="1:14" ht="15">
      <c r="A236" s="280" t="s">
        <v>919</v>
      </c>
      <c r="B236" s="290"/>
      <c r="G236" s="280" t="s">
        <v>919</v>
      </c>
      <c r="H236" s="290"/>
      <c r="M236" s="280" t="s">
        <v>919</v>
      </c>
      <c r="N236" s="290"/>
    </row>
    <row r="237" spans="1:14" ht="15">
      <c r="A237" s="280" t="s">
        <v>920</v>
      </c>
      <c r="B237" s="290"/>
      <c r="G237" s="280" t="s">
        <v>920</v>
      </c>
      <c r="H237" s="290"/>
      <c r="M237" s="280" t="s">
        <v>920</v>
      </c>
      <c r="N237" s="290"/>
    </row>
    <row r="238" spans="1:14" ht="15">
      <c r="A238" s="280" t="s">
        <v>105</v>
      </c>
      <c r="B238" s="290"/>
      <c r="G238" s="280" t="s">
        <v>105</v>
      </c>
      <c r="H238" s="290"/>
      <c r="M238" s="280" t="s">
        <v>105</v>
      </c>
      <c r="N238" s="290"/>
    </row>
    <row r="239" spans="1:14" ht="15">
      <c r="A239" s="280" t="s">
        <v>1098</v>
      </c>
      <c r="B239" s="290"/>
      <c r="G239" s="280" t="s">
        <v>1098</v>
      </c>
      <c r="H239" s="290"/>
      <c r="M239" s="280" t="s">
        <v>1098</v>
      </c>
      <c r="N239" s="290"/>
    </row>
    <row r="240" spans="1:14" ht="15">
      <c r="A240" s="284" t="s">
        <v>1558</v>
      </c>
      <c r="B240" s="290"/>
      <c r="G240" s="284" t="s">
        <v>1558</v>
      </c>
      <c r="H240" s="290"/>
      <c r="M240" s="284" t="s">
        <v>1558</v>
      </c>
      <c r="N240" s="290"/>
    </row>
    <row r="241" spans="1:14" ht="15">
      <c r="A241" s="280" t="s">
        <v>3631</v>
      </c>
      <c r="B241" s="290"/>
      <c r="G241" s="280" t="s">
        <v>3631</v>
      </c>
      <c r="H241" s="290"/>
      <c r="M241" s="280" t="s">
        <v>3631</v>
      </c>
      <c r="N241" s="290"/>
    </row>
    <row r="242" spans="1:14" ht="26.25">
      <c r="A242" s="280" t="s">
        <v>906</v>
      </c>
      <c r="B242" s="290"/>
      <c r="G242" s="280" t="s">
        <v>906</v>
      </c>
      <c r="H242" s="290"/>
      <c r="M242" s="280" t="s">
        <v>906</v>
      </c>
      <c r="N242" s="290"/>
    </row>
    <row r="243" spans="1:14" ht="15">
      <c r="A243" s="280" t="s">
        <v>3632</v>
      </c>
      <c r="B243" s="290"/>
      <c r="G243" s="280" t="s">
        <v>3632</v>
      </c>
      <c r="H243" s="290"/>
      <c r="M243" s="280" t="s">
        <v>3632</v>
      </c>
      <c r="N243" s="290"/>
    </row>
    <row r="244" spans="1:14" ht="26.25">
      <c r="A244" s="280" t="s">
        <v>3633</v>
      </c>
      <c r="B244" s="290"/>
      <c r="G244" s="280" t="s">
        <v>3633</v>
      </c>
      <c r="H244" s="290"/>
      <c r="M244" s="280" t="s">
        <v>3633</v>
      </c>
      <c r="N244" s="290"/>
    </row>
    <row r="245" spans="1:14" ht="15">
      <c r="A245" s="280" t="s">
        <v>909</v>
      </c>
      <c r="B245" s="290"/>
      <c r="G245" s="280" t="s">
        <v>909</v>
      </c>
      <c r="H245" s="290"/>
      <c r="M245" s="280" t="s">
        <v>909</v>
      </c>
      <c r="N245" s="290"/>
    </row>
    <row r="246" spans="1:14" ht="15">
      <c r="A246" s="293" t="s">
        <v>659</v>
      </c>
      <c r="B246" s="289">
        <v>1699.2</v>
      </c>
      <c r="G246" s="293" t="s">
        <v>659</v>
      </c>
      <c r="H246" s="289">
        <f>B246*$F$1+B246</f>
        <v>2005.056</v>
      </c>
      <c r="M246" s="293" t="s">
        <v>659</v>
      </c>
      <c r="N246" s="289">
        <f>H246*$L$1+H246</f>
        <v>2365.96608</v>
      </c>
    </row>
    <row r="247" spans="1:14" ht="15">
      <c r="A247" s="280" t="s">
        <v>1825</v>
      </c>
      <c r="B247" s="290"/>
      <c r="G247" s="280" t="s">
        <v>1825</v>
      </c>
      <c r="H247" s="290"/>
      <c r="M247" s="280" t="s">
        <v>1825</v>
      </c>
      <c r="N247" s="290"/>
    </row>
    <row r="248" spans="1:14" ht="15">
      <c r="A248" s="280"/>
      <c r="B248" s="289">
        <v>10761.6</v>
      </c>
      <c r="G248" s="280"/>
      <c r="H248" s="289">
        <f>B248*$F$1+B248</f>
        <v>12698.688</v>
      </c>
      <c r="M248" s="280"/>
      <c r="N248" s="289">
        <f>H248*$L$1+H248</f>
        <v>14984.45184</v>
      </c>
    </row>
    <row r="249" spans="1:14" ht="15">
      <c r="A249" s="285" t="s">
        <v>1826</v>
      </c>
      <c r="B249" s="290"/>
      <c r="G249" s="285" t="s">
        <v>1826</v>
      </c>
      <c r="H249" s="290"/>
      <c r="M249" s="285" t="s">
        <v>1826</v>
      </c>
      <c r="N249" s="290"/>
    </row>
    <row r="250" spans="1:14" ht="15">
      <c r="A250" s="284" t="s">
        <v>1557</v>
      </c>
      <c r="B250" s="290"/>
      <c r="G250" s="284" t="s">
        <v>1557</v>
      </c>
      <c r="H250" s="290"/>
      <c r="M250" s="284" t="s">
        <v>1557</v>
      </c>
      <c r="N250" s="290"/>
    </row>
    <row r="251" spans="1:14" ht="15">
      <c r="A251" s="280" t="s">
        <v>918</v>
      </c>
      <c r="B251" s="290"/>
      <c r="G251" s="280" t="s">
        <v>918</v>
      </c>
      <c r="H251" s="290"/>
      <c r="M251" s="280" t="s">
        <v>918</v>
      </c>
      <c r="N251" s="290"/>
    </row>
    <row r="252" spans="1:14" ht="15">
      <c r="A252" s="280" t="s">
        <v>919</v>
      </c>
      <c r="B252" s="290"/>
      <c r="G252" s="280" t="s">
        <v>919</v>
      </c>
      <c r="H252" s="290"/>
      <c r="M252" s="280" t="s">
        <v>919</v>
      </c>
      <c r="N252" s="290"/>
    </row>
    <row r="253" spans="1:14" ht="15">
      <c r="A253" s="280" t="s">
        <v>920</v>
      </c>
      <c r="B253" s="290"/>
      <c r="G253" s="280" t="s">
        <v>920</v>
      </c>
      <c r="H253" s="290"/>
      <c r="M253" s="280" t="s">
        <v>920</v>
      </c>
      <c r="N253" s="290"/>
    </row>
    <row r="254" spans="1:14" ht="15">
      <c r="A254" s="280" t="s">
        <v>105</v>
      </c>
      <c r="B254" s="290"/>
      <c r="G254" s="280" t="s">
        <v>105</v>
      </c>
      <c r="H254" s="290"/>
      <c r="M254" s="280" t="s">
        <v>105</v>
      </c>
      <c r="N254" s="290"/>
    </row>
    <row r="255" spans="1:14" ht="15">
      <c r="A255" s="280" t="s">
        <v>1098</v>
      </c>
      <c r="B255" s="290"/>
      <c r="G255" s="280" t="s">
        <v>1098</v>
      </c>
      <c r="H255" s="290"/>
      <c r="M255" s="280" t="s">
        <v>1098</v>
      </c>
      <c r="N255" s="290"/>
    </row>
    <row r="256" spans="1:14" ht="15">
      <c r="A256" s="284" t="s">
        <v>1558</v>
      </c>
      <c r="B256" s="290"/>
      <c r="G256" s="284" t="s">
        <v>1558</v>
      </c>
      <c r="H256" s="290"/>
      <c r="M256" s="284" t="s">
        <v>1558</v>
      </c>
      <c r="N256" s="290"/>
    </row>
    <row r="257" spans="1:14" ht="15">
      <c r="A257" s="280" t="s">
        <v>3631</v>
      </c>
      <c r="B257" s="290"/>
      <c r="G257" s="280" t="s">
        <v>3631</v>
      </c>
      <c r="H257" s="290"/>
      <c r="M257" s="280" t="s">
        <v>3631</v>
      </c>
      <c r="N257" s="290"/>
    </row>
    <row r="258" spans="1:14" ht="26.25">
      <c r="A258" s="280" t="s">
        <v>906</v>
      </c>
      <c r="B258" s="290"/>
      <c r="G258" s="280" t="s">
        <v>906</v>
      </c>
      <c r="H258" s="290"/>
      <c r="M258" s="280" t="s">
        <v>906</v>
      </c>
      <c r="N258" s="290"/>
    </row>
    <row r="259" spans="1:14" ht="15">
      <c r="A259" s="280" t="s">
        <v>3632</v>
      </c>
      <c r="B259" s="290"/>
      <c r="G259" s="280" t="s">
        <v>3632</v>
      </c>
      <c r="H259" s="290"/>
      <c r="M259" s="280" t="s">
        <v>3632</v>
      </c>
      <c r="N259" s="290"/>
    </row>
    <row r="260" spans="1:14" ht="26.25">
      <c r="A260" s="280" t="s">
        <v>3633</v>
      </c>
      <c r="B260" s="290"/>
      <c r="G260" s="280" t="s">
        <v>3633</v>
      </c>
      <c r="H260" s="290"/>
      <c r="M260" s="280" t="s">
        <v>3633</v>
      </c>
      <c r="N260" s="290"/>
    </row>
    <row r="261" spans="1:14" ht="15">
      <c r="A261" s="280" t="s">
        <v>909</v>
      </c>
      <c r="B261" s="290"/>
      <c r="G261" s="280" t="s">
        <v>909</v>
      </c>
      <c r="H261" s="290"/>
      <c r="M261" s="280" t="s">
        <v>909</v>
      </c>
      <c r="N261" s="290"/>
    </row>
    <row r="262" spans="1:14" ht="15">
      <c r="A262" s="293" t="s">
        <v>659</v>
      </c>
      <c r="B262" s="289">
        <v>1699.2</v>
      </c>
      <c r="G262" s="293" t="s">
        <v>659</v>
      </c>
      <c r="H262" s="289">
        <f>B262*$F$1+B262</f>
        <v>2005.056</v>
      </c>
      <c r="M262" s="293" t="s">
        <v>659</v>
      </c>
      <c r="N262" s="289">
        <f>H262*$L$1+H262</f>
        <v>2365.96608</v>
      </c>
    </row>
    <row r="263" spans="1:14" ht="15">
      <c r="A263" s="280" t="s">
        <v>1825</v>
      </c>
      <c r="B263" s="289">
        <v>11611.2</v>
      </c>
      <c r="G263" s="280" t="s">
        <v>1825</v>
      </c>
      <c r="H263" s="289">
        <f>B263*$F$1+B263</f>
        <v>13701.216</v>
      </c>
      <c r="M263" s="280" t="s">
        <v>1825</v>
      </c>
      <c r="N263" s="289">
        <f>H263*$L$1+H263</f>
        <v>16167.43488</v>
      </c>
    </row>
    <row r="264" spans="1:14" ht="15">
      <c r="A264" s="280"/>
      <c r="B264" s="289"/>
      <c r="G264" s="280"/>
      <c r="H264" s="289"/>
      <c r="M264" s="280"/>
      <c r="N264" s="289"/>
    </row>
    <row r="265" spans="1:14" ht="15">
      <c r="A265" s="285" t="s">
        <v>2488</v>
      </c>
      <c r="B265" s="290"/>
      <c r="G265" s="285" t="s">
        <v>2488</v>
      </c>
      <c r="H265" s="290"/>
      <c r="M265" s="285" t="s">
        <v>2488</v>
      </c>
      <c r="N265" s="290"/>
    </row>
    <row r="266" spans="1:14" ht="15">
      <c r="A266" s="280" t="s">
        <v>2489</v>
      </c>
      <c r="B266" s="290"/>
      <c r="G266" s="280" t="s">
        <v>2489</v>
      </c>
      <c r="H266" s="290"/>
      <c r="M266" s="280" t="s">
        <v>2489</v>
      </c>
      <c r="N266" s="290"/>
    </row>
    <row r="267" spans="1:14" ht="15">
      <c r="A267" s="280" t="s">
        <v>2490</v>
      </c>
      <c r="B267" s="289">
        <v>9204</v>
      </c>
      <c r="G267" s="280" t="s">
        <v>2490</v>
      </c>
      <c r="H267" s="289">
        <f>B267*$F$1+B267</f>
        <v>10860.72</v>
      </c>
      <c r="M267" s="280" t="s">
        <v>2490</v>
      </c>
      <c r="N267" s="289">
        <f>H267*$L$1+H267</f>
        <v>12815.649599999999</v>
      </c>
    </row>
    <row r="268" spans="1:14" ht="15">
      <c r="A268" s="280" t="s">
        <v>1830</v>
      </c>
      <c r="B268" s="289">
        <v>9204</v>
      </c>
      <c r="G268" s="280" t="s">
        <v>1830</v>
      </c>
      <c r="H268" s="289">
        <f>B268*$F$1+B268</f>
        <v>10860.72</v>
      </c>
      <c r="M268" s="280" t="s">
        <v>1830</v>
      </c>
      <c r="N268" s="289">
        <f>H268*$L$1+H268</f>
        <v>12815.649599999999</v>
      </c>
    </row>
    <row r="269" spans="1:14" ht="15">
      <c r="A269" s="280" t="s">
        <v>1829</v>
      </c>
      <c r="B269" s="289">
        <v>8071.2</v>
      </c>
      <c r="G269" s="280" t="s">
        <v>1829</v>
      </c>
      <c r="H269" s="289">
        <f>B269*$F$1+B269</f>
        <v>9524.016</v>
      </c>
      <c r="M269" s="280" t="s">
        <v>1829</v>
      </c>
      <c r="N269" s="289">
        <f>H269*$L$1+H269</f>
        <v>11238.33888</v>
      </c>
    </row>
    <row r="270" spans="1:14" ht="15">
      <c r="A270" s="280" t="s">
        <v>527</v>
      </c>
      <c r="B270" s="289">
        <v>8071.2</v>
      </c>
      <c r="G270" s="280" t="s">
        <v>527</v>
      </c>
      <c r="H270" s="289">
        <f>B270*$F$1+B270</f>
        <v>9524.016</v>
      </c>
      <c r="M270" s="280" t="s">
        <v>527</v>
      </c>
      <c r="N270" s="289">
        <f>H270*$L$1+H270</f>
        <v>11238.33888</v>
      </c>
    </row>
    <row r="271" spans="1:14" ht="15">
      <c r="A271" s="280"/>
      <c r="B271" s="289">
        <v>8071.2</v>
      </c>
      <c r="G271" s="280"/>
      <c r="H271" s="289">
        <f>B271*$F$1+B271</f>
        <v>9524.016</v>
      </c>
      <c r="M271" s="280"/>
      <c r="N271" s="289">
        <f>H271*$L$1+H271</f>
        <v>11238.33888</v>
      </c>
    </row>
    <row r="272" spans="1:14" ht="15">
      <c r="A272" s="284" t="s">
        <v>1558</v>
      </c>
      <c r="B272" s="290"/>
      <c r="G272" s="284" t="s">
        <v>1558</v>
      </c>
      <c r="H272" s="290"/>
      <c r="M272" s="284" t="s">
        <v>1558</v>
      </c>
      <c r="N272" s="290"/>
    </row>
    <row r="273" spans="1:14" ht="15">
      <c r="A273" s="280" t="s">
        <v>3631</v>
      </c>
      <c r="B273" s="290"/>
      <c r="G273" s="280" t="s">
        <v>3631</v>
      </c>
      <c r="H273" s="290"/>
      <c r="M273" s="280" t="s">
        <v>3631</v>
      </c>
      <c r="N273" s="290"/>
    </row>
    <row r="274" spans="1:14" ht="26.25">
      <c r="A274" s="280" t="s">
        <v>906</v>
      </c>
      <c r="B274" s="290"/>
      <c r="G274" s="280" t="s">
        <v>906</v>
      </c>
      <c r="H274" s="290"/>
      <c r="M274" s="280" t="s">
        <v>906</v>
      </c>
      <c r="N274" s="290"/>
    </row>
    <row r="275" spans="1:14" ht="15">
      <c r="A275" s="280" t="s">
        <v>3632</v>
      </c>
      <c r="B275" s="290"/>
      <c r="G275" s="280" t="s">
        <v>3632</v>
      </c>
      <c r="H275" s="290"/>
      <c r="M275" s="280" t="s">
        <v>3632</v>
      </c>
      <c r="N275" s="290"/>
    </row>
    <row r="276" spans="1:14" ht="26.25">
      <c r="A276" s="280" t="s">
        <v>3633</v>
      </c>
      <c r="B276" s="290"/>
      <c r="G276" s="280" t="s">
        <v>3633</v>
      </c>
      <c r="H276" s="290"/>
      <c r="M276" s="280" t="s">
        <v>3633</v>
      </c>
      <c r="N276" s="290"/>
    </row>
    <row r="277" spans="1:14" ht="15">
      <c r="A277" s="280" t="s">
        <v>909</v>
      </c>
      <c r="B277" s="290"/>
      <c r="G277" s="280" t="s">
        <v>909</v>
      </c>
      <c r="H277" s="290"/>
      <c r="M277" s="280" t="s">
        <v>909</v>
      </c>
      <c r="N277" s="290"/>
    </row>
    <row r="278" spans="1:14" ht="15">
      <c r="A278" s="293" t="s">
        <v>659</v>
      </c>
      <c r="B278" s="289">
        <v>1699.2</v>
      </c>
      <c r="G278" s="293" t="s">
        <v>659</v>
      </c>
      <c r="H278" s="289">
        <f>B278*$F$1+B278</f>
        <v>2005.056</v>
      </c>
      <c r="M278" s="293" t="s">
        <v>659</v>
      </c>
      <c r="N278" s="289">
        <f>H278*$L$1+H278</f>
        <v>2365.96608</v>
      </c>
    </row>
    <row r="279" spans="1:14" ht="15">
      <c r="A279" s="284" t="s">
        <v>1557</v>
      </c>
      <c r="B279" s="290"/>
      <c r="G279" s="284" t="s">
        <v>1557</v>
      </c>
      <c r="H279" s="290"/>
      <c r="M279" s="284" t="s">
        <v>1557</v>
      </c>
      <c r="N279" s="290"/>
    </row>
    <row r="280" spans="1:14" ht="15">
      <c r="A280" s="280" t="s">
        <v>1082</v>
      </c>
      <c r="B280" s="290"/>
      <c r="G280" s="280" t="s">
        <v>1082</v>
      </c>
      <c r="H280" s="290"/>
      <c r="M280" s="280" t="s">
        <v>1082</v>
      </c>
      <c r="N280" s="290"/>
    </row>
    <row r="281" spans="1:14" ht="15">
      <c r="A281" s="280" t="s">
        <v>920</v>
      </c>
      <c r="B281" s="290"/>
      <c r="G281" s="280" t="s">
        <v>920</v>
      </c>
      <c r="H281" s="290"/>
      <c r="M281" s="280" t="s">
        <v>920</v>
      </c>
      <c r="N281" s="290"/>
    </row>
    <row r="282" spans="1:14" ht="26.25">
      <c r="A282" s="280" t="s">
        <v>921</v>
      </c>
      <c r="B282" s="290"/>
      <c r="G282" s="280" t="s">
        <v>921</v>
      </c>
      <c r="H282" s="290"/>
      <c r="M282" s="280" t="s">
        <v>921</v>
      </c>
      <c r="N282" s="290"/>
    </row>
    <row r="283" spans="1:14" ht="15">
      <c r="A283" s="280" t="s">
        <v>1097</v>
      </c>
      <c r="B283" s="290"/>
      <c r="G283" s="280" t="s">
        <v>1097</v>
      </c>
      <c r="H283" s="290"/>
      <c r="M283" s="280" t="s">
        <v>1097</v>
      </c>
      <c r="N283" s="290"/>
    </row>
    <row r="284" spans="1:14" ht="15">
      <c r="A284" s="280"/>
      <c r="B284" s="290"/>
      <c r="G284" s="280"/>
      <c r="H284" s="290"/>
      <c r="M284" s="280"/>
      <c r="N284" s="290"/>
    </row>
    <row r="285" spans="1:14" ht="15">
      <c r="A285" s="287" t="s">
        <v>1083</v>
      </c>
      <c r="B285" s="290"/>
      <c r="G285" s="287" t="s">
        <v>1083</v>
      </c>
      <c r="H285" s="290"/>
      <c r="M285" s="287" t="s">
        <v>1083</v>
      </c>
      <c r="N285" s="290"/>
    </row>
    <row r="286" spans="1:14" ht="15">
      <c r="A286" s="295" t="s">
        <v>1084</v>
      </c>
      <c r="B286" s="289">
        <v>3610.8</v>
      </c>
      <c r="G286" s="295" t="s">
        <v>1084</v>
      </c>
      <c r="H286" s="289">
        <f>B286*$F$1+B286</f>
        <v>4260.744000000001</v>
      </c>
      <c r="M286" s="295" t="s">
        <v>1084</v>
      </c>
      <c r="N286" s="289">
        <f>H286*$L$1+H286</f>
        <v>5027.677920000001</v>
      </c>
    </row>
    <row r="287" spans="1:14" ht="15">
      <c r="A287" s="295" t="s">
        <v>1085</v>
      </c>
      <c r="B287" s="289">
        <v>3610.8</v>
      </c>
      <c r="G287" s="295" t="s">
        <v>1085</v>
      </c>
      <c r="H287" s="289">
        <f>B287*$F$1+B287</f>
        <v>4260.744000000001</v>
      </c>
      <c r="M287" s="295" t="s">
        <v>1085</v>
      </c>
      <c r="N287" s="289">
        <f>H287*$L$1+H287</f>
        <v>5027.677920000001</v>
      </c>
    </row>
    <row r="288" spans="1:14" ht="15">
      <c r="A288" s="295" t="s">
        <v>1086</v>
      </c>
      <c r="B288" s="289">
        <v>2832</v>
      </c>
      <c r="G288" s="295" t="s">
        <v>1086</v>
      </c>
      <c r="H288" s="289">
        <f>B288*$F$1+B288</f>
        <v>3341.76</v>
      </c>
      <c r="M288" s="295" t="s">
        <v>1086</v>
      </c>
      <c r="N288" s="289">
        <f>H288*$L$1+H288</f>
        <v>3943.2768</v>
      </c>
    </row>
    <row r="289" spans="1:14" ht="15">
      <c r="A289" s="295" t="s">
        <v>1827</v>
      </c>
      <c r="B289" s="289">
        <v>2832</v>
      </c>
      <c r="G289" s="295" t="s">
        <v>1827</v>
      </c>
      <c r="H289" s="289">
        <f>B289*$F$1+B289</f>
        <v>3341.76</v>
      </c>
      <c r="M289" s="295" t="s">
        <v>1827</v>
      </c>
      <c r="N289" s="289">
        <f>H289*$L$1+H289</f>
        <v>3943.2768</v>
      </c>
    </row>
    <row r="290" spans="1:14" ht="15">
      <c r="A290" s="295" t="s">
        <v>1828</v>
      </c>
      <c r="B290" s="290"/>
      <c r="G290" s="295" t="s">
        <v>1828</v>
      </c>
      <c r="H290" s="290"/>
      <c r="M290" s="295" t="s">
        <v>1828</v>
      </c>
      <c r="N290" s="290"/>
    </row>
    <row r="291" spans="1:14" ht="15">
      <c r="A291" s="295" t="s">
        <v>490</v>
      </c>
      <c r="B291" s="290"/>
      <c r="G291" s="295" t="s">
        <v>490</v>
      </c>
      <c r="H291" s="290"/>
      <c r="M291" s="295" t="s">
        <v>490</v>
      </c>
      <c r="N291" s="290"/>
    </row>
    <row r="292" spans="1:14" ht="15">
      <c r="A292" s="295" t="s">
        <v>1829</v>
      </c>
      <c r="B292" s="290"/>
      <c r="G292" s="295" t="s">
        <v>1829</v>
      </c>
      <c r="H292" s="290"/>
      <c r="M292" s="295" t="s">
        <v>1829</v>
      </c>
      <c r="N292" s="290"/>
    </row>
    <row r="293" spans="1:14" ht="15">
      <c r="A293" s="295" t="s">
        <v>527</v>
      </c>
      <c r="B293" s="290"/>
      <c r="G293" s="295" t="s">
        <v>527</v>
      </c>
      <c r="H293" s="290"/>
      <c r="M293" s="295" t="s">
        <v>527</v>
      </c>
      <c r="N293" s="290"/>
    </row>
    <row r="294" spans="1:14" ht="15">
      <c r="A294" s="295" t="s">
        <v>1830</v>
      </c>
      <c r="B294" s="290"/>
      <c r="G294" s="295" t="s">
        <v>1830</v>
      </c>
      <c r="H294" s="290"/>
      <c r="M294" s="295" t="s">
        <v>1830</v>
      </c>
      <c r="N294" s="290"/>
    </row>
    <row r="295" spans="1:14" ht="15">
      <c r="A295" s="280" t="s">
        <v>2491</v>
      </c>
      <c r="B295" s="290"/>
      <c r="G295" s="280" t="s">
        <v>2491</v>
      </c>
      <c r="H295" s="290"/>
      <c r="M295" s="280" t="s">
        <v>2491</v>
      </c>
      <c r="N295" s="290"/>
    </row>
    <row r="296" spans="1:14" ht="15">
      <c r="A296" s="280"/>
      <c r="B296" s="290"/>
      <c r="G296" s="280"/>
      <c r="H296" s="290"/>
      <c r="M296" s="280"/>
      <c r="N296" s="290"/>
    </row>
    <row r="297" spans="1:14" ht="15">
      <c r="A297" s="296" t="s">
        <v>1087</v>
      </c>
      <c r="B297" s="290"/>
      <c r="G297" s="296" t="s">
        <v>1087</v>
      </c>
      <c r="H297" s="290"/>
      <c r="M297" s="296" t="s">
        <v>1087</v>
      </c>
      <c r="N297" s="290"/>
    </row>
    <row r="298" spans="1:14" ht="30">
      <c r="A298" s="297" t="s">
        <v>2296</v>
      </c>
      <c r="B298" s="298"/>
      <c r="G298" s="297" t="s">
        <v>2296</v>
      </c>
      <c r="H298" s="298"/>
      <c r="M298" s="297" t="s">
        <v>2296</v>
      </c>
      <c r="N298" s="298"/>
    </row>
    <row r="299" ht="12.75">
      <c r="M299" s="299"/>
    </row>
    <row r="300" spans="1:13" ht="51">
      <c r="A300" s="300" t="s">
        <v>666</v>
      </c>
      <c r="G300" s="300" t="s">
        <v>666</v>
      </c>
      <c r="M300" s="300" t="s">
        <v>666</v>
      </c>
    </row>
    <row r="301" ht="12.75">
      <c r="M301" s="299"/>
    </row>
    <row r="302" spans="1:14" s="301" customFormat="1" ht="12.75">
      <c r="A302" s="299"/>
      <c r="B302" s="6"/>
      <c r="G302" s="299"/>
      <c r="H302" s="6"/>
      <c r="M302" s="299"/>
      <c r="N302" s="6"/>
    </row>
    <row r="303" spans="1:14" s="301" customFormat="1" ht="33">
      <c r="A303" s="302" t="s">
        <v>667</v>
      </c>
      <c r="B303" s="6"/>
      <c r="G303" s="302" t="s">
        <v>667</v>
      </c>
      <c r="H303" s="6"/>
      <c r="M303" s="302" t="s">
        <v>667</v>
      </c>
      <c r="N303" s="6"/>
    </row>
    <row r="304" spans="1:14" s="301" customFormat="1" ht="15">
      <c r="A304" s="44" t="s">
        <v>1557</v>
      </c>
      <c r="B304" s="6"/>
      <c r="G304" s="44" t="s">
        <v>1557</v>
      </c>
      <c r="H304" s="6"/>
      <c r="M304" s="44" t="s">
        <v>1557</v>
      </c>
      <c r="N304" s="6"/>
    </row>
    <row r="305" spans="1:14" s="301" customFormat="1" ht="14.25">
      <c r="A305" s="43" t="s">
        <v>668</v>
      </c>
      <c r="B305" s="6"/>
      <c r="G305" s="43" t="s">
        <v>668</v>
      </c>
      <c r="H305" s="6"/>
      <c r="M305" s="43" t="s">
        <v>668</v>
      </c>
      <c r="N305" s="6"/>
    </row>
    <row r="306" spans="1:14" s="301" customFormat="1" ht="14.25">
      <c r="A306" s="43" t="s">
        <v>669</v>
      </c>
      <c r="B306" s="6"/>
      <c r="G306" s="43" t="s">
        <v>669</v>
      </c>
      <c r="H306" s="6"/>
      <c r="M306" s="43" t="s">
        <v>669</v>
      </c>
      <c r="N306" s="6"/>
    </row>
    <row r="307" spans="1:14" s="301" customFormat="1" ht="14.25">
      <c r="A307" s="43" t="s">
        <v>670</v>
      </c>
      <c r="B307" s="6"/>
      <c r="G307" s="43" t="s">
        <v>670</v>
      </c>
      <c r="H307" s="6"/>
      <c r="M307" s="43" t="s">
        <v>670</v>
      </c>
      <c r="N307" s="6"/>
    </row>
    <row r="308" spans="1:14" s="301" customFormat="1" ht="14.25">
      <c r="A308" s="43" t="s">
        <v>671</v>
      </c>
      <c r="B308" s="6"/>
      <c r="G308" s="43" t="s">
        <v>671</v>
      </c>
      <c r="H308" s="6"/>
      <c r="M308" s="43" t="s">
        <v>671</v>
      </c>
      <c r="N308" s="6"/>
    </row>
    <row r="309" spans="1:14" s="301" customFormat="1" ht="28.5">
      <c r="A309" s="43" t="s">
        <v>672</v>
      </c>
      <c r="B309" s="6"/>
      <c r="G309" s="43" t="s">
        <v>672</v>
      </c>
      <c r="H309" s="6"/>
      <c r="M309" s="43" t="s">
        <v>672</v>
      </c>
      <c r="N309" s="6"/>
    </row>
    <row r="310" spans="1:14" s="301" customFormat="1" ht="14.25">
      <c r="A310" s="43" t="s">
        <v>673</v>
      </c>
      <c r="B310" s="6"/>
      <c r="G310" s="43" t="s">
        <v>673</v>
      </c>
      <c r="H310" s="6"/>
      <c r="M310" s="43" t="s">
        <v>673</v>
      </c>
      <c r="N310" s="6"/>
    </row>
    <row r="311" spans="1:14" s="301" customFormat="1" ht="28.5">
      <c r="A311" s="43" t="s">
        <v>674</v>
      </c>
      <c r="B311" s="6"/>
      <c r="G311" s="43" t="s">
        <v>674</v>
      </c>
      <c r="H311" s="6"/>
      <c r="M311" s="43" t="s">
        <v>674</v>
      </c>
      <c r="N311" s="6"/>
    </row>
    <row r="312" spans="1:14" s="301" customFormat="1" ht="14.25">
      <c r="A312" s="43" t="s">
        <v>675</v>
      </c>
      <c r="B312" s="6"/>
      <c r="G312" s="43" t="s">
        <v>675</v>
      </c>
      <c r="H312" s="6"/>
      <c r="M312" s="43" t="s">
        <v>675</v>
      </c>
      <c r="N312" s="6"/>
    </row>
    <row r="313" spans="1:14" s="301" customFormat="1" ht="14.25">
      <c r="A313" s="43" t="s">
        <v>676</v>
      </c>
      <c r="B313" s="6"/>
      <c r="G313" s="43" t="s">
        <v>676</v>
      </c>
      <c r="H313" s="6"/>
      <c r="M313" s="43" t="s">
        <v>676</v>
      </c>
      <c r="N313" s="6"/>
    </row>
    <row r="314" spans="1:14" s="301" customFormat="1" ht="14.25">
      <c r="A314" s="43" t="s">
        <v>677</v>
      </c>
      <c r="B314" s="6"/>
      <c r="G314" s="43" t="s">
        <v>677</v>
      </c>
      <c r="H314" s="6"/>
      <c r="M314" s="43" t="s">
        <v>677</v>
      </c>
      <c r="N314" s="6"/>
    </row>
    <row r="315" spans="1:14" s="301" customFormat="1" ht="14.25">
      <c r="A315" s="43" t="s">
        <v>678</v>
      </c>
      <c r="B315" s="6"/>
      <c r="G315" s="43" t="s">
        <v>678</v>
      </c>
      <c r="H315" s="6"/>
      <c r="M315" s="43" t="s">
        <v>678</v>
      </c>
      <c r="N315" s="6"/>
    </row>
    <row r="316" spans="1:14" s="301" customFormat="1" ht="14.25">
      <c r="A316" s="43" t="s">
        <v>679</v>
      </c>
      <c r="B316" s="6"/>
      <c r="G316" s="43" t="s">
        <v>679</v>
      </c>
      <c r="H316" s="6"/>
      <c r="M316" s="43" t="s">
        <v>679</v>
      </c>
      <c r="N316" s="6"/>
    </row>
    <row r="317" spans="1:14" s="301" customFormat="1" ht="14.25">
      <c r="A317" s="43" t="s">
        <v>680</v>
      </c>
      <c r="B317" s="6"/>
      <c r="G317" s="43" t="s">
        <v>680</v>
      </c>
      <c r="H317" s="6"/>
      <c r="M317" s="43" t="s">
        <v>680</v>
      </c>
      <c r="N317" s="6"/>
    </row>
    <row r="318" spans="1:14" s="301" customFormat="1" ht="14.25">
      <c r="A318" s="43" t="s">
        <v>681</v>
      </c>
      <c r="B318" s="6"/>
      <c r="G318" s="43" t="s">
        <v>681</v>
      </c>
      <c r="H318" s="6"/>
      <c r="M318" s="43" t="s">
        <v>681</v>
      </c>
      <c r="N318" s="6"/>
    </row>
    <row r="319" spans="1:14" s="301" customFormat="1" ht="15">
      <c r="A319" s="44" t="s">
        <v>1558</v>
      </c>
      <c r="B319" s="6"/>
      <c r="G319" s="44" t="s">
        <v>1558</v>
      </c>
      <c r="H319" s="6"/>
      <c r="M319" s="44" t="s">
        <v>1558</v>
      </c>
      <c r="N319" s="6"/>
    </row>
    <row r="320" spans="1:14" s="301" customFormat="1" ht="57">
      <c r="A320" s="43" t="s">
        <v>682</v>
      </c>
      <c r="B320" s="6"/>
      <c r="G320" s="43" t="s">
        <v>682</v>
      </c>
      <c r="H320" s="6"/>
      <c r="M320" s="43" t="s">
        <v>682</v>
      </c>
      <c r="N320" s="6"/>
    </row>
    <row r="321" spans="1:14" s="301" customFormat="1" ht="14.25">
      <c r="A321" s="43" t="s">
        <v>683</v>
      </c>
      <c r="B321" s="6"/>
      <c r="G321" s="43" t="s">
        <v>683</v>
      </c>
      <c r="H321" s="6"/>
      <c r="M321" s="43" t="s">
        <v>683</v>
      </c>
      <c r="N321" s="6"/>
    </row>
    <row r="322" spans="1:14" s="301" customFormat="1" ht="14.25">
      <c r="A322" s="43" t="s">
        <v>684</v>
      </c>
      <c r="B322" s="6"/>
      <c r="G322" s="43" t="s">
        <v>684</v>
      </c>
      <c r="H322" s="6"/>
      <c r="M322" s="43" t="s">
        <v>684</v>
      </c>
      <c r="N322" s="6"/>
    </row>
    <row r="323" spans="1:14" s="301" customFormat="1" ht="57">
      <c r="A323" s="43" t="s">
        <v>685</v>
      </c>
      <c r="B323" s="6"/>
      <c r="G323" s="43" t="s">
        <v>685</v>
      </c>
      <c r="H323" s="6"/>
      <c r="M323" s="43" t="s">
        <v>685</v>
      </c>
      <c r="N323" s="6"/>
    </row>
    <row r="324" spans="1:14" s="301" customFormat="1" ht="14.25">
      <c r="A324" s="43" t="s">
        <v>686</v>
      </c>
      <c r="B324" s="6"/>
      <c r="G324" s="43" t="s">
        <v>686</v>
      </c>
      <c r="H324" s="6"/>
      <c r="M324" s="43" t="s">
        <v>686</v>
      </c>
      <c r="N324" s="6"/>
    </row>
    <row r="325" spans="1:14" s="301" customFormat="1" ht="28.5">
      <c r="A325" s="43" t="s">
        <v>687</v>
      </c>
      <c r="B325" s="6"/>
      <c r="G325" s="43" t="s">
        <v>687</v>
      </c>
      <c r="H325" s="6"/>
      <c r="M325" s="43" t="s">
        <v>687</v>
      </c>
      <c r="N325" s="6"/>
    </row>
    <row r="326" spans="1:14" s="301" customFormat="1" ht="14.25">
      <c r="A326" s="43" t="s">
        <v>688</v>
      </c>
      <c r="B326" s="6"/>
      <c r="G326" s="43" t="s">
        <v>688</v>
      </c>
      <c r="H326" s="6"/>
      <c r="M326" s="43" t="s">
        <v>688</v>
      </c>
      <c r="N326" s="6"/>
    </row>
    <row r="327" spans="1:14" s="301" customFormat="1" ht="14.25">
      <c r="A327" s="43" t="s">
        <v>689</v>
      </c>
      <c r="B327" s="6"/>
      <c r="G327" s="43" t="s">
        <v>689</v>
      </c>
      <c r="H327" s="6"/>
      <c r="M327" s="43" t="s">
        <v>689</v>
      </c>
      <c r="N327" s="6"/>
    </row>
    <row r="328" spans="1:14" s="301" customFormat="1" ht="14.25">
      <c r="A328" s="43" t="s">
        <v>690</v>
      </c>
      <c r="B328" s="6"/>
      <c r="G328" s="43" t="s">
        <v>690</v>
      </c>
      <c r="H328" s="6"/>
      <c r="M328" s="43" t="s">
        <v>690</v>
      </c>
      <c r="N328" s="6"/>
    </row>
    <row r="329" spans="1:14" s="301" customFormat="1" ht="28.5">
      <c r="A329" s="43" t="s">
        <v>691</v>
      </c>
      <c r="B329" s="6"/>
      <c r="G329" s="43" t="s">
        <v>691</v>
      </c>
      <c r="H329" s="6"/>
      <c r="M329" s="43" t="s">
        <v>691</v>
      </c>
      <c r="N329" s="6"/>
    </row>
    <row r="330" spans="1:14" s="301" customFormat="1" ht="14.25">
      <c r="A330" s="43" t="s">
        <v>692</v>
      </c>
      <c r="B330" s="6"/>
      <c r="G330" s="43" t="s">
        <v>692</v>
      </c>
      <c r="H330" s="6"/>
      <c r="M330" s="43" t="s">
        <v>692</v>
      </c>
      <c r="N330" s="6"/>
    </row>
    <row r="331" spans="1:14" s="301" customFormat="1" ht="14.25">
      <c r="A331" s="43" t="s">
        <v>693</v>
      </c>
      <c r="B331" s="6"/>
      <c r="G331" s="43" t="s">
        <v>693</v>
      </c>
      <c r="H331" s="6"/>
      <c r="M331" s="43" t="s">
        <v>693</v>
      </c>
      <c r="N331" s="6"/>
    </row>
    <row r="332" spans="1:14" s="301" customFormat="1" ht="14.25">
      <c r="A332" s="43" t="s">
        <v>694</v>
      </c>
      <c r="B332" s="6"/>
      <c r="G332" s="43" t="s">
        <v>694</v>
      </c>
      <c r="H332" s="6"/>
      <c r="M332" s="43" t="s">
        <v>694</v>
      </c>
      <c r="N332" s="6"/>
    </row>
    <row r="333" spans="1:14" s="301" customFormat="1" ht="42.75">
      <c r="A333" s="43" t="s">
        <v>695</v>
      </c>
      <c r="B333" s="6"/>
      <c r="G333" s="43" t="s">
        <v>695</v>
      </c>
      <c r="H333" s="6"/>
      <c r="M333" s="43" t="s">
        <v>695</v>
      </c>
      <c r="N333" s="6"/>
    </row>
    <row r="334" spans="1:14" ht="15">
      <c r="A334" s="303" t="s">
        <v>696</v>
      </c>
      <c r="B334" s="42">
        <v>4672.8</v>
      </c>
      <c r="G334" s="303" t="s">
        <v>696</v>
      </c>
      <c r="H334" s="42">
        <f>B334*$F$1+B334</f>
        <v>5513.904</v>
      </c>
      <c r="M334" s="303" t="s">
        <v>696</v>
      </c>
      <c r="N334" s="289">
        <f>H334*$L$1+H334</f>
        <v>6506.406720000001</v>
      </c>
    </row>
    <row r="335" spans="1:14" ht="60">
      <c r="A335" s="44" t="s">
        <v>697</v>
      </c>
      <c r="B335" s="42">
        <v>708</v>
      </c>
      <c r="G335" s="44" t="s">
        <v>697</v>
      </c>
      <c r="H335" s="42">
        <f>B335*$F$1+B335</f>
        <v>835.44</v>
      </c>
      <c r="M335" s="44" t="s">
        <v>697</v>
      </c>
      <c r="N335" s="289">
        <f>H335*$L$1+H335</f>
        <v>985.8192</v>
      </c>
    </row>
    <row r="336" spans="1:14" s="301" customFormat="1" ht="15">
      <c r="A336" s="44"/>
      <c r="B336" s="6"/>
      <c r="G336" s="44"/>
      <c r="H336" s="6"/>
      <c r="M336" s="44"/>
      <c r="N336" s="6"/>
    </row>
    <row r="337" spans="1:14" s="301" customFormat="1" ht="15">
      <c r="A337" s="44"/>
      <c r="B337" s="6"/>
      <c r="G337" s="44"/>
      <c r="H337" s="6"/>
      <c r="M337" s="44"/>
      <c r="N337" s="6"/>
    </row>
    <row r="338" spans="1:14" s="301" customFormat="1" ht="33">
      <c r="A338" s="302" t="s">
        <v>698</v>
      </c>
      <c r="B338" s="6"/>
      <c r="G338" s="302" t="s">
        <v>698</v>
      </c>
      <c r="H338" s="6"/>
      <c r="M338" s="302" t="s">
        <v>698</v>
      </c>
      <c r="N338" s="6"/>
    </row>
    <row r="339" spans="1:14" s="301" customFormat="1" ht="15">
      <c r="A339" s="44" t="s">
        <v>1557</v>
      </c>
      <c r="B339" s="6"/>
      <c r="G339" s="44" t="s">
        <v>1557</v>
      </c>
      <c r="H339" s="6"/>
      <c r="M339" s="44" t="s">
        <v>1557</v>
      </c>
      <c r="N339" s="6"/>
    </row>
    <row r="340" spans="1:14" s="301" customFormat="1" ht="14.25">
      <c r="A340" s="43" t="s">
        <v>668</v>
      </c>
      <c r="B340" s="6"/>
      <c r="G340" s="43" t="s">
        <v>668</v>
      </c>
      <c r="H340" s="6"/>
      <c r="M340" s="43" t="s">
        <v>668</v>
      </c>
      <c r="N340" s="6"/>
    </row>
    <row r="341" spans="1:14" s="301" customFormat="1" ht="14.25">
      <c r="A341" s="43" t="s">
        <v>699</v>
      </c>
      <c r="B341" s="6"/>
      <c r="G341" s="43" t="s">
        <v>699</v>
      </c>
      <c r="H341" s="6"/>
      <c r="M341" s="43" t="s">
        <v>699</v>
      </c>
      <c r="N341" s="6"/>
    </row>
    <row r="342" spans="1:14" s="301" customFormat="1" ht="14.25">
      <c r="A342" s="43" t="s">
        <v>670</v>
      </c>
      <c r="B342" s="6"/>
      <c r="G342" s="43" t="s">
        <v>670</v>
      </c>
      <c r="H342" s="6"/>
      <c r="M342" s="43" t="s">
        <v>670</v>
      </c>
      <c r="N342" s="6"/>
    </row>
    <row r="343" spans="1:14" s="301" customFormat="1" ht="14.25">
      <c r="A343" s="43" t="s">
        <v>671</v>
      </c>
      <c r="B343" s="6"/>
      <c r="G343" s="43" t="s">
        <v>671</v>
      </c>
      <c r="H343" s="6"/>
      <c r="M343" s="43" t="s">
        <v>671</v>
      </c>
      <c r="N343" s="6"/>
    </row>
    <row r="344" spans="1:14" s="301" customFormat="1" ht="28.5">
      <c r="A344" s="43" t="s">
        <v>672</v>
      </c>
      <c r="B344" s="6"/>
      <c r="G344" s="43" t="s">
        <v>672</v>
      </c>
      <c r="H344" s="6"/>
      <c r="M344" s="43" t="s">
        <v>672</v>
      </c>
      <c r="N344" s="6"/>
    </row>
    <row r="345" spans="1:14" s="301" customFormat="1" ht="14.25">
      <c r="A345" s="43" t="s">
        <v>673</v>
      </c>
      <c r="B345" s="6"/>
      <c r="G345" s="43" t="s">
        <v>673</v>
      </c>
      <c r="H345" s="6"/>
      <c r="M345" s="43" t="s">
        <v>673</v>
      </c>
      <c r="N345" s="6"/>
    </row>
    <row r="346" spans="1:14" s="301" customFormat="1" ht="28.5">
      <c r="A346" s="43" t="s">
        <v>674</v>
      </c>
      <c r="B346" s="6"/>
      <c r="G346" s="43" t="s">
        <v>674</v>
      </c>
      <c r="H346" s="6"/>
      <c r="M346" s="43" t="s">
        <v>674</v>
      </c>
      <c r="N346" s="6"/>
    </row>
    <row r="347" spans="1:14" s="301" customFormat="1" ht="14.25">
      <c r="A347" s="43" t="s">
        <v>675</v>
      </c>
      <c r="B347" s="6"/>
      <c r="G347" s="43" t="s">
        <v>675</v>
      </c>
      <c r="H347" s="6"/>
      <c r="M347" s="43" t="s">
        <v>675</v>
      </c>
      <c r="N347" s="6"/>
    </row>
    <row r="348" spans="1:14" s="301" customFormat="1" ht="14.25">
      <c r="A348" s="43" t="s">
        <v>676</v>
      </c>
      <c r="B348" s="6"/>
      <c r="G348" s="43" t="s">
        <v>676</v>
      </c>
      <c r="H348" s="6"/>
      <c r="M348" s="43" t="s">
        <v>676</v>
      </c>
      <c r="N348" s="6"/>
    </row>
    <row r="349" spans="1:14" s="301" customFormat="1" ht="14.25">
      <c r="A349" s="43" t="s">
        <v>677</v>
      </c>
      <c r="B349" s="6"/>
      <c r="G349" s="43" t="s">
        <v>677</v>
      </c>
      <c r="H349" s="6"/>
      <c r="M349" s="43" t="s">
        <v>677</v>
      </c>
      <c r="N349" s="6"/>
    </row>
    <row r="350" spans="1:14" s="301" customFormat="1" ht="14.25">
      <c r="A350" s="43" t="s">
        <v>678</v>
      </c>
      <c r="B350" s="6"/>
      <c r="G350" s="43" t="s">
        <v>678</v>
      </c>
      <c r="H350" s="6"/>
      <c r="M350" s="43" t="s">
        <v>678</v>
      </c>
      <c r="N350" s="6"/>
    </row>
    <row r="351" spans="1:14" s="301" customFormat="1" ht="14.25">
      <c r="A351" s="43" t="s">
        <v>679</v>
      </c>
      <c r="B351" s="6"/>
      <c r="G351" s="43" t="s">
        <v>679</v>
      </c>
      <c r="H351" s="6"/>
      <c r="M351" s="43" t="s">
        <v>679</v>
      </c>
      <c r="N351" s="6"/>
    </row>
    <row r="352" spans="1:14" s="301" customFormat="1" ht="15">
      <c r="A352" s="44" t="s">
        <v>1558</v>
      </c>
      <c r="B352" s="6"/>
      <c r="G352" s="44" t="s">
        <v>1558</v>
      </c>
      <c r="H352" s="6"/>
      <c r="M352" s="44" t="s">
        <v>1558</v>
      </c>
      <c r="N352" s="6"/>
    </row>
    <row r="353" spans="1:14" s="301" customFormat="1" ht="57">
      <c r="A353" s="43" t="s">
        <v>682</v>
      </c>
      <c r="B353" s="6"/>
      <c r="G353" s="43" t="s">
        <v>682</v>
      </c>
      <c r="H353" s="6"/>
      <c r="M353" s="43" t="s">
        <v>682</v>
      </c>
      <c r="N353" s="6"/>
    </row>
    <row r="354" spans="1:14" s="301" customFormat="1" ht="14.25">
      <c r="A354" s="43" t="s">
        <v>700</v>
      </c>
      <c r="B354" s="6"/>
      <c r="G354" s="43" t="s">
        <v>700</v>
      </c>
      <c r="H354" s="6"/>
      <c r="M354" s="43" t="s">
        <v>700</v>
      </c>
      <c r="N354" s="6"/>
    </row>
    <row r="355" spans="1:14" s="301" customFormat="1" ht="57">
      <c r="A355" s="43" t="s">
        <v>685</v>
      </c>
      <c r="B355" s="6"/>
      <c r="G355" s="43" t="s">
        <v>685</v>
      </c>
      <c r="H355" s="6"/>
      <c r="M355" s="43" t="s">
        <v>685</v>
      </c>
      <c r="N355" s="6"/>
    </row>
    <row r="356" spans="1:14" s="301" customFormat="1" ht="14.25">
      <c r="A356" s="43" t="s">
        <v>701</v>
      </c>
      <c r="B356" s="6"/>
      <c r="G356" s="43" t="s">
        <v>701</v>
      </c>
      <c r="H356" s="6"/>
      <c r="M356" s="43" t="s">
        <v>701</v>
      </c>
      <c r="N356" s="6"/>
    </row>
    <row r="357" spans="1:14" s="301" customFormat="1" ht="28.5">
      <c r="A357" s="43" t="s">
        <v>687</v>
      </c>
      <c r="B357" s="6"/>
      <c r="G357" s="43" t="s">
        <v>687</v>
      </c>
      <c r="H357" s="6"/>
      <c r="M357" s="43" t="s">
        <v>687</v>
      </c>
      <c r="N357" s="6"/>
    </row>
    <row r="358" spans="1:14" s="301" customFormat="1" ht="14.25">
      <c r="A358" s="43" t="s">
        <v>688</v>
      </c>
      <c r="B358" s="6"/>
      <c r="G358" s="43" t="s">
        <v>688</v>
      </c>
      <c r="H358" s="6"/>
      <c r="M358" s="43" t="s">
        <v>688</v>
      </c>
      <c r="N358" s="6"/>
    </row>
    <row r="359" spans="1:14" s="301" customFormat="1" ht="14.25">
      <c r="A359" s="43" t="s">
        <v>689</v>
      </c>
      <c r="B359" s="6"/>
      <c r="G359" s="43" t="s">
        <v>689</v>
      </c>
      <c r="H359" s="6"/>
      <c r="M359" s="43" t="s">
        <v>689</v>
      </c>
      <c r="N359" s="6"/>
    </row>
    <row r="360" spans="1:14" s="301" customFormat="1" ht="14.25">
      <c r="A360" s="43" t="s">
        <v>690</v>
      </c>
      <c r="B360" s="6"/>
      <c r="G360" s="43" t="s">
        <v>690</v>
      </c>
      <c r="H360" s="6"/>
      <c r="M360" s="43" t="s">
        <v>690</v>
      </c>
      <c r="N360" s="6"/>
    </row>
    <row r="361" spans="1:14" s="301" customFormat="1" ht="28.5">
      <c r="A361" s="43" t="s">
        <v>691</v>
      </c>
      <c r="B361" s="6"/>
      <c r="G361" s="43" t="s">
        <v>691</v>
      </c>
      <c r="H361" s="6"/>
      <c r="M361" s="43" t="s">
        <v>691</v>
      </c>
      <c r="N361" s="6"/>
    </row>
    <row r="362" spans="1:14" s="301" customFormat="1" ht="14.25">
      <c r="A362" s="43" t="s">
        <v>692</v>
      </c>
      <c r="B362" s="6"/>
      <c r="G362" s="43" t="s">
        <v>692</v>
      </c>
      <c r="H362" s="6"/>
      <c r="M362" s="43" t="s">
        <v>692</v>
      </c>
      <c r="N362" s="6"/>
    </row>
    <row r="363" spans="1:14" s="301" customFormat="1" ht="14.25">
      <c r="A363" s="43" t="s">
        <v>693</v>
      </c>
      <c r="B363" s="6"/>
      <c r="G363" s="43" t="s">
        <v>693</v>
      </c>
      <c r="H363" s="6"/>
      <c r="M363" s="43" t="s">
        <v>693</v>
      </c>
      <c r="N363" s="6"/>
    </row>
    <row r="364" spans="1:14" s="301" customFormat="1" ht="14.25">
      <c r="A364" s="43" t="s">
        <v>694</v>
      </c>
      <c r="B364" s="6"/>
      <c r="G364" s="43" t="s">
        <v>694</v>
      </c>
      <c r="H364" s="6"/>
      <c r="M364" s="43" t="s">
        <v>694</v>
      </c>
      <c r="N364" s="6"/>
    </row>
    <row r="365" spans="1:14" s="301" customFormat="1" ht="42.75">
      <c r="A365" s="43" t="s">
        <v>695</v>
      </c>
      <c r="B365" s="6"/>
      <c r="G365" s="43" t="s">
        <v>695</v>
      </c>
      <c r="H365" s="6"/>
      <c r="M365" s="43" t="s">
        <v>695</v>
      </c>
      <c r="N365" s="6"/>
    </row>
    <row r="366" spans="1:14" ht="15">
      <c r="A366" s="303" t="s">
        <v>696</v>
      </c>
      <c r="B366" s="42">
        <v>4248</v>
      </c>
      <c r="G366" s="303" t="s">
        <v>696</v>
      </c>
      <c r="H366" s="42">
        <f>B366*$F$1+B366</f>
        <v>5012.64</v>
      </c>
      <c r="M366" s="303" t="s">
        <v>696</v>
      </c>
      <c r="N366" s="289">
        <f>H366*$L$1+H366</f>
        <v>5914.9152</v>
      </c>
    </row>
    <row r="367" spans="1:14" s="301" customFormat="1" ht="15">
      <c r="A367" s="44"/>
      <c r="B367" s="6"/>
      <c r="G367" s="44"/>
      <c r="H367" s="6"/>
      <c r="M367" s="44"/>
      <c r="N367" s="6"/>
    </row>
    <row r="368" spans="1:14" s="301" customFormat="1" ht="33">
      <c r="A368" s="302" t="s">
        <v>702</v>
      </c>
      <c r="B368" s="6"/>
      <c r="G368" s="302" t="s">
        <v>702</v>
      </c>
      <c r="H368" s="6"/>
      <c r="M368" s="302" t="s">
        <v>702</v>
      </c>
      <c r="N368" s="6"/>
    </row>
    <row r="369" spans="1:14" s="301" customFormat="1" ht="75">
      <c r="A369" s="304" t="s">
        <v>795</v>
      </c>
      <c r="B369" s="6"/>
      <c r="G369" s="304" t="s">
        <v>795</v>
      </c>
      <c r="H369" s="6"/>
      <c r="M369" s="304" t="s">
        <v>795</v>
      </c>
      <c r="N369" s="6"/>
    </row>
    <row r="370" spans="1:14" s="301" customFormat="1" ht="14.25">
      <c r="A370" s="305"/>
      <c r="B370" s="6"/>
      <c r="G370" s="305"/>
      <c r="H370" s="6"/>
      <c r="M370" s="305"/>
      <c r="N370" s="6"/>
    </row>
    <row r="371" spans="1:14" s="301" customFormat="1" ht="14.25">
      <c r="A371" s="305"/>
      <c r="B371" s="6"/>
      <c r="G371" s="305"/>
      <c r="H371" s="6"/>
      <c r="M371" s="305"/>
      <c r="N371" s="6"/>
    </row>
    <row r="372" spans="1:14" s="301" customFormat="1" ht="15">
      <c r="A372" s="306" t="s">
        <v>796</v>
      </c>
      <c r="B372" s="6"/>
      <c r="G372" s="306" t="s">
        <v>796</v>
      </c>
      <c r="H372" s="6"/>
      <c r="M372" s="306" t="s">
        <v>796</v>
      </c>
      <c r="N372" s="6"/>
    </row>
    <row r="373" spans="1:14" s="301" customFormat="1" ht="42.75">
      <c r="A373" s="305" t="s">
        <v>797</v>
      </c>
      <c r="B373" s="6"/>
      <c r="G373" s="305" t="s">
        <v>797</v>
      </c>
      <c r="H373" s="6"/>
      <c r="M373" s="305" t="s">
        <v>797</v>
      </c>
      <c r="N373" s="6"/>
    </row>
    <row r="374" spans="1:14" s="301" customFormat="1" ht="14.25">
      <c r="A374" s="305" t="s">
        <v>2297</v>
      </c>
      <c r="B374" s="6"/>
      <c r="G374" s="305" t="s">
        <v>2297</v>
      </c>
      <c r="H374" s="6"/>
      <c r="M374" s="305" t="s">
        <v>2297</v>
      </c>
      <c r="N374" s="6"/>
    </row>
    <row r="375" spans="1:14" s="301" customFormat="1" ht="14.25">
      <c r="A375" s="305" t="s">
        <v>2298</v>
      </c>
      <c r="B375" s="6"/>
      <c r="G375" s="305" t="s">
        <v>2298</v>
      </c>
      <c r="H375" s="6"/>
      <c r="M375" s="305" t="s">
        <v>2298</v>
      </c>
      <c r="N375" s="6"/>
    </row>
    <row r="376" spans="1:14" s="301" customFormat="1" ht="14.25">
      <c r="A376" s="305" t="s">
        <v>2299</v>
      </c>
      <c r="B376" s="6"/>
      <c r="G376" s="305" t="s">
        <v>2299</v>
      </c>
      <c r="H376" s="6"/>
      <c r="M376" s="305" t="s">
        <v>2299</v>
      </c>
      <c r="N376" s="6"/>
    </row>
    <row r="377" spans="1:14" s="301" customFormat="1" ht="14.25">
      <c r="A377" s="305"/>
      <c r="B377" s="6"/>
      <c r="G377" s="305"/>
      <c r="H377" s="6"/>
      <c r="M377" s="305"/>
      <c r="N377" s="6"/>
    </row>
    <row r="378" spans="1:14" s="301" customFormat="1" ht="15">
      <c r="A378" s="306" t="s">
        <v>798</v>
      </c>
      <c r="B378" s="6"/>
      <c r="G378" s="306" t="s">
        <v>798</v>
      </c>
      <c r="H378" s="6"/>
      <c r="M378" s="306" t="s">
        <v>798</v>
      </c>
      <c r="N378" s="6"/>
    </row>
    <row r="379" spans="1:14" s="301" customFormat="1" ht="57">
      <c r="A379" s="305" t="s">
        <v>799</v>
      </c>
      <c r="B379" s="6"/>
      <c r="G379" s="305" t="s">
        <v>799</v>
      </c>
      <c r="H379" s="6"/>
      <c r="M379" s="305" t="s">
        <v>799</v>
      </c>
      <c r="N379" s="6"/>
    </row>
    <row r="380" spans="1:14" s="301" customFormat="1" ht="42.75">
      <c r="A380" s="305" t="s">
        <v>2300</v>
      </c>
      <c r="B380" s="6"/>
      <c r="G380" s="305" t="s">
        <v>2300</v>
      </c>
      <c r="H380" s="6"/>
      <c r="M380" s="305" t="s">
        <v>2300</v>
      </c>
      <c r="N380" s="6"/>
    </row>
    <row r="381" spans="1:14" s="301" customFormat="1" ht="28.5">
      <c r="A381" s="305" t="s">
        <v>2301</v>
      </c>
      <c r="B381" s="6"/>
      <c r="G381" s="305" t="s">
        <v>2301</v>
      </c>
      <c r="H381" s="6"/>
      <c r="M381" s="305" t="s">
        <v>2301</v>
      </c>
      <c r="N381" s="6"/>
    </row>
    <row r="382" spans="1:14" s="301" customFormat="1" ht="14.25">
      <c r="A382" s="305" t="s">
        <v>800</v>
      </c>
      <c r="B382" s="6"/>
      <c r="G382" s="305" t="s">
        <v>800</v>
      </c>
      <c r="H382" s="6"/>
      <c r="M382" s="305" t="s">
        <v>800</v>
      </c>
      <c r="N382" s="6"/>
    </row>
    <row r="383" spans="1:14" s="301" customFormat="1" ht="28.5">
      <c r="A383" s="305" t="s">
        <v>2302</v>
      </c>
      <c r="B383" s="6"/>
      <c r="G383" s="305" t="s">
        <v>2302</v>
      </c>
      <c r="H383" s="6"/>
      <c r="M383" s="305" t="s">
        <v>2302</v>
      </c>
      <c r="N383" s="6"/>
    </row>
    <row r="384" spans="1:14" s="301" customFormat="1" ht="28.5">
      <c r="A384" s="305" t="s">
        <v>2121</v>
      </c>
      <c r="B384" s="6"/>
      <c r="G384" s="305" t="s">
        <v>2121</v>
      </c>
      <c r="H384" s="6"/>
      <c r="M384" s="305" t="s">
        <v>2121</v>
      </c>
      <c r="N384" s="6"/>
    </row>
    <row r="385" spans="1:14" s="301" customFormat="1" ht="28.5">
      <c r="A385" s="305" t="s">
        <v>2122</v>
      </c>
      <c r="B385" s="6"/>
      <c r="G385" s="305" t="s">
        <v>2122</v>
      </c>
      <c r="H385" s="6"/>
      <c r="M385" s="305" t="s">
        <v>2122</v>
      </c>
      <c r="N385" s="6"/>
    </row>
    <row r="386" spans="1:14" s="301" customFormat="1" ht="14.25">
      <c r="A386" s="305" t="s">
        <v>2123</v>
      </c>
      <c r="B386" s="6"/>
      <c r="G386" s="305" t="s">
        <v>2123</v>
      </c>
      <c r="H386" s="6"/>
      <c r="M386" s="305" t="s">
        <v>2123</v>
      </c>
      <c r="N386" s="6"/>
    </row>
    <row r="387" spans="1:14" s="301" customFormat="1" ht="14.25">
      <c r="A387" s="305" t="s">
        <v>1598</v>
      </c>
      <c r="B387" s="6"/>
      <c r="G387" s="305" t="s">
        <v>1598</v>
      </c>
      <c r="H387" s="6"/>
      <c r="M387" s="305" t="s">
        <v>1598</v>
      </c>
      <c r="N387" s="6"/>
    </row>
    <row r="388" spans="1:14" s="301" customFormat="1" ht="14.25">
      <c r="A388" s="305" t="s">
        <v>1599</v>
      </c>
      <c r="B388" s="6"/>
      <c r="G388" s="305" t="s">
        <v>1599</v>
      </c>
      <c r="H388" s="6"/>
      <c r="M388" s="305" t="s">
        <v>1599</v>
      </c>
      <c r="N388" s="6"/>
    </row>
    <row r="389" spans="1:14" s="301" customFormat="1" ht="14.25">
      <c r="A389" s="305" t="s">
        <v>1600</v>
      </c>
      <c r="B389" s="6"/>
      <c r="G389" s="305" t="s">
        <v>1600</v>
      </c>
      <c r="H389" s="6"/>
      <c r="M389" s="305" t="s">
        <v>1600</v>
      </c>
      <c r="N389" s="6"/>
    </row>
    <row r="390" spans="1:14" s="301" customFormat="1" ht="14.25">
      <c r="A390" s="305" t="s">
        <v>1601</v>
      </c>
      <c r="B390" s="6"/>
      <c r="G390" s="305" t="s">
        <v>1601</v>
      </c>
      <c r="H390" s="6"/>
      <c r="M390" s="305" t="s">
        <v>1601</v>
      </c>
      <c r="N390" s="6"/>
    </row>
    <row r="391" spans="1:14" s="301" customFormat="1" ht="14.25">
      <c r="A391" s="305" t="s">
        <v>1602</v>
      </c>
      <c r="B391" s="6"/>
      <c r="G391" s="305" t="s">
        <v>1602</v>
      </c>
      <c r="H391" s="6"/>
      <c r="M391" s="305" t="s">
        <v>1602</v>
      </c>
      <c r="N391" s="6"/>
    </row>
    <row r="392" spans="1:14" s="301" customFormat="1" ht="14.25">
      <c r="A392" s="305" t="s">
        <v>1603</v>
      </c>
      <c r="B392" s="6"/>
      <c r="G392" s="305" t="s">
        <v>1603</v>
      </c>
      <c r="H392" s="6"/>
      <c r="M392" s="305" t="s">
        <v>1603</v>
      </c>
      <c r="N392" s="6"/>
    </row>
    <row r="393" spans="1:14" s="301" customFormat="1" ht="14.25">
      <c r="A393" s="305" t="s">
        <v>1604</v>
      </c>
      <c r="B393" s="6"/>
      <c r="G393" s="305" t="s">
        <v>1604</v>
      </c>
      <c r="H393" s="6"/>
      <c r="M393" s="305" t="s">
        <v>1604</v>
      </c>
      <c r="N393" s="6"/>
    </row>
    <row r="394" spans="1:14" s="301" customFormat="1" ht="14.25">
      <c r="A394" s="305" t="s">
        <v>1605</v>
      </c>
      <c r="B394" s="6"/>
      <c r="G394" s="305" t="s">
        <v>1605</v>
      </c>
      <c r="H394" s="6"/>
      <c r="M394" s="305" t="s">
        <v>1605</v>
      </c>
      <c r="N394" s="6"/>
    </row>
    <row r="395" spans="1:14" s="301" customFormat="1" ht="14.25">
      <c r="A395" s="305" t="s">
        <v>1606</v>
      </c>
      <c r="B395" s="6"/>
      <c r="G395" s="305" t="s">
        <v>1606</v>
      </c>
      <c r="H395" s="6"/>
      <c r="M395" s="305" t="s">
        <v>1606</v>
      </c>
      <c r="N395" s="6"/>
    </row>
    <row r="396" spans="1:14" s="301" customFormat="1" ht="14.25">
      <c r="A396" s="305"/>
      <c r="B396" s="6"/>
      <c r="G396" s="305"/>
      <c r="H396" s="6"/>
      <c r="M396" s="305"/>
      <c r="N396" s="6"/>
    </row>
    <row r="397" spans="1:14" s="301" customFormat="1" ht="30">
      <c r="A397" s="306" t="s">
        <v>1607</v>
      </c>
      <c r="B397" s="6"/>
      <c r="G397" s="306" t="s">
        <v>1607</v>
      </c>
      <c r="H397" s="6"/>
      <c r="M397" s="306" t="s">
        <v>1607</v>
      </c>
      <c r="N397" s="6"/>
    </row>
    <row r="398" spans="1:14" s="301" customFormat="1" ht="42.75">
      <c r="A398" s="305" t="s">
        <v>801</v>
      </c>
      <c r="B398" s="6"/>
      <c r="G398" s="305" t="s">
        <v>801</v>
      </c>
      <c r="H398" s="6"/>
      <c r="M398" s="305" t="s">
        <v>801</v>
      </c>
      <c r="N398" s="6"/>
    </row>
    <row r="399" spans="1:14" s="301" customFormat="1" ht="28.5">
      <c r="A399" s="305" t="s">
        <v>802</v>
      </c>
      <c r="B399" s="6"/>
      <c r="G399" s="305" t="s">
        <v>802</v>
      </c>
      <c r="H399" s="6"/>
      <c r="M399" s="305" t="s">
        <v>802</v>
      </c>
      <c r="N399" s="6"/>
    </row>
    <row r="400" spans="1:14" s="301" customFormat="1" ht="28.5">
      <c r="A400" s="305" t="s">
        <v>803</v>
      </c>
      <c r="B400" s="6"/>
      <c r="G400" s="305" t="s">
        <v>803</v>
      </c>
      <c r="H400" s="6"/>
      <c r="M400" s="305" t="s">
        <v>803</v>
      </c>
      <c r="N400" s="6"/>
    </row>
    <row r="401" spans="1:14" s="301" customFormat="1" ht="14.25">
      <c r="A401" s="305" t="s">
        <v>3243</v>
      </c>
      <c r="B401" s="6"/>
      <c r="G401" s="305" t="s">
        <v>3243</v>
      </c>
      <c r="H401" s="6"/>
      <c r="M401" s="305" t="s">
        <v>3243</v>
      </c>
      <c r="N401" s="6"/>
    </row>
    <row r="402" spans="1:14" s="301" customFormat="1" ht="14.25">
      <c r="A402" s="305" t="s">
        <v>3244</v>
      </c>
      <c r="B402" s="6"/>
      <c r="G402" s="305" t="s">
        <v>3244</v>
      </c>
      <c r="H402" s="6"/>
      <c r="M402" s="305" t="s">
        <v>3244</v>
      </c>
      <c r="N402" s="6"/>
    </row>
    <row r="403" spans="1:14" s="301" customFormat="1" ht="14.25">
      <c r="A403" s="305" t="s">
        <v>804</v>
      </c>
      <c r="B403" s="6"/>
      <c r="G403" s="305" t="s">
        <v>804</v>
      </c>
      <c r="H403" s="6"/>
      <c r="M403" s="305" t="s">
        <v>804</v>
      </c>
      <c r="N403" s="6"/>
    </row>
    <row r="404" spans="1:14" s="301" customFormat="1" ht="14.25">
      <c r="A404" s="305" t="s">
        <v>3245</v>
      </c>
      <c r="B404" s="6"/>
      <c r="G404" s="305" t="s">
        <v>3245</v>
      </c>
      <c r="H404" s="6"/>
      <c r="M404" s="305" t="s">
        <v>3245</v>
      </c>
      <c r="N404" s="6"/>
    </row>
    <row r="405" spans="1:14" s="301" customFormat="1" ht="14.25">
      <c r="A405" s="305" t="s">
        <v>3246</v>
      </c>
      <c r="B405" s="6"/>
      <c r="G405" s="305" t="s">
        <v>3246</v>
      </c>
      <c r="H405" s="6"/>
      <c r="M405" s="305" t="s">
        <v>3246</v>
      </c>
      <c r="N405" s="6"/>
    </row>
    <row r="406" spans="1:14" s="301" customFormat="1" ht="28.5">
      <c r="A406" s="305" t="s">
        <v>2130</v>
      </c>
      <c r="B406" s="6"/>
      <c r="G406" s="305" t="s">
        <v>2130</v>
      </c>
      <c r="H406" s="6"/>
      <c r="M406" s="305" t="s">
        <v>2130</v>
      </c>
      <c r="N406" s="6"/>
    </row>
    <row r="407" spans="1:14" s="301" customFormat="1" ht="14.25">
      <c r="A407" s="305" t="s">
        <v>2131</v>
      </c>
      <c r="B407" s="6"/>
      <c r="G407" s="305" t="s">
        <v>2131</v>
      </c>
      <c r="H407" s="6"/>
      <c r="M407" s="305" t="s">
        <v>2131</v>
      </c>
      <c r="N407" s="6"/>
    </row>
    <row r="408" spans="1:14" s="301" customFormat="1" ht="14.25">
      <c r="A408" s="305" t="s">
        <v>2132</v>
      </c>
      <c r="B408" s="6"/>
      <c r="G408" s="305" t="s">
        <v>2132</v>
      </c>
      <c r="H408" s="6"/>
      <c r="M408" s="305" t="s">
        <v>2132</v>
      </c>
      <c r="N408" s="6"/>
    </row>
    <row r="409" spans="1:14" s="301" customFormat="1" ht="14.25">
      <c r="A409" s="305" t="s">
        <v>2133</v>
      </c>
      <c r="B409" s="6"/>
      <c r="G409" s="305" t="s">
        <v>2133</v>
      </c>
      <c r="H409" s="6"/>
      <c r="M409" s="305" t="s">
        <v>2133</v>
      </c>
      <c r="N409" s="6"/>
    </row>
    <row r="410" spans="1:14" s="301" customFormat="1" ht="14.25">
      <c r="A410" s="305" t="s">
        <v>2134</v>
      </c>
      <c r="B410" s="6"/>
      <c r="G410" s="305" t="s">
        <v>2134</v>
      </c>
      <c r="H410" s="6"/>
      <c r="M410" s="305" t="s">
        <v>2134</v>
      </c>
      <c r="N410" s="6"/>
    </row>
    <row r="411" spans="1:14" s="301" customFormat="1" ht="14.25">
      <c r="A411" s="305" t="s">
        <v>2135</v>
      </c>
      <c r="B411" s="6"/>
      <c r="G411" s="305" t="s">
        <v>2135</v>
      </c>
      <c r="H411" s="6"/>
      <c r="M411" s="305" t="s">
        <v>2135</v>
      </c>
      <c r="N411" s="6"/>
    </row>
    <row r="412" spans="1:14" s="301" customFormat="1" ht="14.25">
      <c r="A412" s="305" t="s">
        <v>2136</v>
      </c>
      <c r="B412" s="6"/>
      <c r="G412" s="305" t="s">
        <v>2136</v>
      </c>
      <c r="H412" s="6"/>
      <c r="M412" s="305" t="s">
        <v>2136</v>
      </c>
      <c r="N412" s="6"/>
    </row>
    <row r="413" spans="1:14" s="301" customFormat="1" ht="14.25">
      <c r="A413" s="305"/>
      <c r="B413" s="6"/>
      <c r="G413" s="305"/>
      <c r="H413" s="6"/>
      <c r="M413" s="305"/>
      <c r="N413" s="6"/>
    </row>
    <row r="414" spans="1:14" s="301" customFormat="1" ht="14.25">
      <c r="A414" s="305"/>
      <c r="B414" s="6"/>
      <c r="G414" s="305"/>
      <c r="H414" s="6"/>
      <c r="M414" s="305"/>
      <c r="N414" s="6"/>
    </row>
    <row r="415" spans="1:14" s="301" customFormat="1" ht="15">
      <c r="A415" s="307" t="s">
        <v>2137</v>
      </c>
      <c r="B415" s="6"/>
      <c r="G415" s="307" t="s">
        <v>2137</v>
      </c>
      <c r="H415" s="6"/>
      <c r="M415" s="307" t="s">
        <v>2137</v>
      </c>
      <c r="N415" s="6"/>
    </row>
    <row r="416" spans="1:14" s="301" customFormat="1" ht="28.5">
      <c r="A416" s="305" t="s">
        <v>2138</v>
      </c>
      <c r="B416" s="6"/>
      <c r="G416" s="305" t="s">
        <v>2138</v>
      </c>
      <c r="H416" s="6"/>
      <c r="M416" s="305" t="s">
        <v>2138</v>
      </c>
      <c r="N416" s="6"/>
    </row>
    <row r="417" spans="1:14" s="301" customFormat="1" ht="14.25">
      <c r="A417" s="305"/>
      <c r="B417" s="6"/>
      <c r="G417" s="305"/>
      <c r="H417" s="6"/>
      <c r="M417" s="305"/>
      <c r="N417" s="6"/>
    </row>
    <row r="418" spans="1:14" ht="30">
      <c r="A418" s="303" t="s">
        <v>805</v>
      </c>
      <c r="B418" s="42">
        <v>1699.2</v>
      </c>
      <c r="G418" s="303" t="s">
        <v>805</v>
      </c>
      <c r="H418" s="42">
        <f>B418*$F$1+B418</f>
        <v>2005.056</v>
      </c>
      <c r="M418" s="303" t="s">
        <v>805</v>
      </c>
      <c r="N418" s="289">
        <f>H418*$L$1+H418</f>
        <v>2365.96608</v>
      </c>
    </row>
    <row r="419" spans="1:14" s="301" customFormat="1" ht="16.5">
      <c r="A419" s="308"/>
      <c r="B419" s="6"/>
      <c r="G419" s="308"/>
      <c r="H419" s="6"/>
      <c r="M419" s="308"/>
      <c r="N419" s="6"/>
    </row>
    <row r="420" spans="1:14" s="301" customFormat="1" ht="16.5">
      <c r="A420" s="309" t="s">
        <v>806</v>
      </c>
      <c r="B420" s="6"/>
      <c r="G420" s="309" t="s">
        <v>806</v>
      </c>
      <c r="H420" s="6"/>
      <c r="M420" s="309" t="s">
        <v>806</v>
      </c>
      <c r="N420" s="6"/>
    </row>
    <row r="421" spans="1:14" s="301" customFormat="1" ht="15">
      <c r="A421" s="44" t="s">
        <v>1557</v>
      </c>
      <c r="B421" s="6"/>
      <c r="G421" s="44" t="s">
        <v>1557</v>
      </c>
      <c r="H421" s="6"/>
      <c r="M421" s="44" t="s">
        <v>1557</v>
      </c>
      <c r="N421" s="6"/>
    </row>
    <row r="422" spans="1:14" s="301" customFormat="1" ht="14.25">
      <c r="A422" s="310" t="s">
        <v>458</v>
      </c>
      <c r="B422" s="6"/>
      <c r="G422" s="310" t="s">
        <v>458</v>
      </c>
      <c r="H422" s="6"/>
      <c r="M422" s="310" t="s">
        <v>458</v>
      </c>
      <c r="N422" s="6"/>
    </row>
    <row r="423" spans="1:14" s="301" customFormat="1" ht="14.25">
      <c r="A423" s="310" t="s">
        <v>2139</v>
      </c>
      <c r="B423" s="6"/>
      <c r="G423" s="310" t="s">
        <v>2139</v>
      </c>
      <c r="H423" s="6"/>
      <c r="M423" s="310" t="s">
        <v>2139</v>
      </c>
      <c r="N423" s="6"/>
    </row>
    <row r="424" spans="1:14" s="301" customFormat="1" ht="14.25">
      <c r="A424" s="310" t="s">
        <v>2140</v>
      </c>
      <c r="B424" s="6"/>
      <c r="G424" s="310" t="s">
        <v>2140</v>
      </c>
      <c r="H424" s="6"/>
      <c r="M424" s="310" t="s">
        <v>2140</v>
      </c>
      <c r="N424" s="6"/>
    </row>
    <row r="425" spans="1:14" s="301" customFormat="1" ht="28.5">
      <c r="A425" s="310" t="s">
        <v>2141</v>
      </c>
      <c r="B425" s="6"/>
      <c r="G425" s="310" t="s">
        <v>2141</v>
      </c>
      <c r="H425" s="6"/>
      <c r="M425" s="310" t="s">
        <v>2141</v>
      </c>
      <c r="N425" s="6"/>
    </row>
    <row r="426" spans="1:14" s="301" customFormat="1" ht="14.25">
      <c r="A426" s="310" t="s">
        <v>2142</v>
      </c>
      <c r="B426" s="6"/>
      <c r="G426" s="310" t="s">
        <v>2142</v>
      </c>
      <c r="H426" s="6"/>
      <c r="M426" s="310" t="s">
        <v>2142</v>
      </c>
      <c r="N426" s="6"/>
    </row>
    <row r="427" spans="1:14" s="301" customFormat="1" ht="28.5">
      <c r="A427" s="310" t="s">
        <v>2143</v>
      </c>
      <c r="B427" s="6"/>
      <c r="G427" s="310" t="s">
        <v>2143</v>
      </c>
      <c r="H427" s="6"/>
      <c r="M427" s="310" t="s">
        <v>2143</v>
      </c>
      <c r="N427" s="6"/>
    </row>
    <row r="428" spans="1:14" s="301" customFormat="1" ht="14.25">
      <c r="A428" s="310" t="s">
        <v>2144</v>
      </c>
      <c r="B428" s="6"/>
      <c r="G428" s="310" t="s">
        <v>2144</v>
      </c>
      <c r="H428" s="6"/>
      <c r="M428" s="310" t="s">
        <v>2144</v>
      </c>
      <c r="N428" s="6"/>
    </row>
    <row r="429" spans="1:14" s="301" customFormat="1" ht="14.25">
      <c r="A429" s="310" t="s">
        <v>2145</v>
      </c>
      <c r="B429" s="6"/>
      <c r="G429" s="310" t="s">
        <v>2145</v>
      </c>
      <c r="H429" s="6"/>
      <c r="M429" s="310" t="s">
        <v>2145</v>
      </c>
      <c r="N429" s="6"/>
    </row>
    <row r="430" spans="1:14" s="301" customFormat="1" ht="14.25">
      <c r="A430" s="310" t="s">
        <v>2146</v>
      </c>
      <c r="B430" s="6"/>
      <c r="G430" s="310" t="s">
        <v>2146</v>
      </c>
      <c r="H430" s="6"/>
      <c r="M430" s="310" t="s">
        <v>2146</v>
      </c>
      <c r="N430" s="6"/>
    </row>
    <row r="431" spans="1:14" s="301" customFormat="1" ht="14.25">
      <c r="A431" s="310" t="s">
        <v>2147</v>
      </c>
      <c r="B431" s="6"/>
      <c r="G431" s="310" t="s">
        <v>2147</v>
      </c>
      <c r="H431" s="6"/>
      <c r="M431" s="310" t="s">
        <v>2147</v>
      </c>
      <c r="N431" s="6"/>
    </row>
    <row r="432" spans="1:14" s="301" customFormat="1" ht="14.25">
      <c r="A432" s="310" t="s">
        <v>2148</v>
      </c>
      <c r="B432" s="6"/>
      <c r="G432" s="310" t="s">
        <v>2148</v>
      </c>
      <c r="H432" s="6"/>
      <c r="M432" s="310" t="s">
        <v>2148</v>
      </c>
      <c r="N432" s="6"/>
    </row>
    <row r="433" spans="1:14" s="301" customFormat="1" ht="15">
      <c r="A433" s="44" t="s">
        <v>1558</v>
      </c>
      <c r="B433" s="6"/>
      <c r="G433" s="44" t="s">
        <v>1558</v>
      </c>
      <c r="H433" s="6"/>
      <c r="M433" s="44" t="s">
        <v>1558</v>
      </c>
      <c r="N433" s="6"/>
    </row>
    <row r="434" spans="1:14" s="301" customFormat="1" ht="57">
      <c r="A434" s="43" t="s">
        <v>682</v>
      </c>
      <c r="B434" s="6"/>
      <c r="G434" s="43" t="s">
        <v>682</v>
      </c>
      <c r="H434" s="6"/>
      <c r="M434" s="43" t="s">
        <v>682</v>
      </c>
      <c r="N434" s="6"/>
    </row>
    <row r="435" spans="1:14" s="301" customFormat="1" ht="14.25">
      <c r="A435" s="43" t="s">
        <v>684</v>
      </c>
      <c r="B435" s="6"/>
      <c r="G435" s="43" t="s">
        <v>684</v>
      </c>
      <c r="H435" s="6"/>
      <c r="M435" s="43" t="s">
        <v>684</v>
      </c>
      <c r="N435" s="6"/>
    </row>
    <row r="436" spans="1:14" s="301" customFormat="1" ht="57">
      <c r="A436" s="43" t="s">
        <v>807</v>
      </c>
      <c r="B436" s="6"/>
      <c r="G436" s="43" t="s">
        <v>807</v>
      </c>
      <c r="H436" s="6"/>
      <c r="M436" s="43" t="s">
        <v>807</v>
      </c>
      <c r="N436" s="6"/>
    </row>
    <row r="437" spans="1:14" s="301" customFormat="1" ht="14.25">
      <c r="A437" s="43" t="s">
        <v>701</v>
      </c>
      <c r="B437" s="6"/>
      <c r="G437" s="43" t="s">
        <v>701</v>
      </c>
      <c r="H437" s="6"/>
      <c r="M437" s="43" t="s">
        <v>701</v>
      </c>
      <c r="N437" s="6"/>
    </row>
    <row r="438" spans="1:14" s="301" customFormat="1" ht="14.25">
      <c r="A438" s="43" t="s">
        <v>689</v>
      </c>
      <c r="B438" s="6"/>
      <c r="G438" s="43" t="s">
        <v>689</v>
      </c>
      <c r="H438" s="6"/>
      <c r="M438" s="43" t="s">
        <v>689</v>
      </c>
      <c r="N438" s="6"/>
    </row>
    <row r="439" spans="1:14" s="301" customFormat="1" ht="14.25">
      <c r="A439" s="43" t="s">
        <v>693</v>
      </c>
      <c r="B439" s="6"/>
      <c r="G439" s="43" t="s">
        <v>693</v>
      </c>
      <c r="H439" s="6"/>
      <c r="M439" s="43" t="s">
        <v>693</v>
      </c>
      <c r="N439" s="6"/>
    </row>
    <row r="440" spans="1:14" s="301" customFormat="1" ht="14.25">
      <c r="A440" s="43" t="s">
        <v>808</v>
      </c>
      <c r="B440" s="6"/>
      <c r="G440" s="43" t="s">
        <v>808</v>
      </c>
      <c r="H440" s="6"/>
      <c r="M440" s="43" t="s">
        <v>808</v>
      </c>
      <c r="N440" s="6"/>
    </row>
    <row r="441" spans="1:14" s="301" customFormat="1" ht="42.75">
      <c r="A441" s="43" t="s">
        <v>695</v>
      </c>
      <c r="B441" s="6"/>
      <c r="G441" s="43" t="s">
        <v>695</v>
      </c>
      <c r="H441" s="6"/>
      <c r="M441" s="43" t="s">
        <v>695</v>
      </c>
      <c r="N441" s="6"/>
    </row>
    <row r="442" spans="1:14" ht="15">
      <c r="A442" s="303" t="s">
        <v>696</v>
      </c>
      <c r="B442" s="42">
        <v>2973.6</v>
      </c>
      <c r="G442" s="303" t="s">
        <v>696</v>
      </c>
      <c r="H442" s="42">
        <f>B442*$F$1+B442</f>
        <v>3508.848</v>
      </c>
      <c r="M442" s="303" t="s">
        <v>696</v>
      </c>
      <c r="N442" s="289">
        <f>H442*$L$1+H442</f>
        <v>4140.44064</v>
      </c>
    </row>
    <row r="443" spans="1:14" s="301" customFormat="1" ht="16.5">
      <c r="A443" s="308"/>
      <c r="B443" s="6"/>
      <c r="G443" s="308"/>
      <c r="H443" s="6"/>
      <c r="M443" s="308"/>
      <c r="N443" s="6"/>
    </row>
    <row r="444" spans="1:14" s="301" customFormat="1" ht="33">
      <c r="A444" s="302" t="s">
        <v>809</v>
      </c>
      <c r="B444" s="6"/>
      <c r="G444" s="302" t="s">
        <v>809</v>
      </c>
      <c r="H444" s="6"/>
      <c r="M444" s="302" t="s">
        <v>809</v>
      </c>
      <c r="N444" s="6"/>
    </row>
    <row r="445" spans="1:14" s="301" customFormat="1" ht="28.5">
      <c r="A445" s="310" t="s">
        <v>2149</v>
      </c>
      <c r="B445" s="6"/>
      <c r="G445" s="310" t="s">
        <v>2149</v>
      </c>
      <c r="H445" s="6"/>
      <c r="M445" s="310" t="s">
        <v>2149</v>
      </c>
      <c r="N445" s="6"/>
    </row>
    <row r="446" spans="1:14" ht="15">
      <c r="A446" s="303" t="s">
        <v>696</v>
      </c>
      <c r="B446" s="42">
        <v>1345.2</v>
      </c>
      <c r="G446" s="303" t="s">
        <v>696</v>
      </c>
      <c r="H446" s="42">
        <f>B446*$F$1+B446</f>
        <v>1587.336</v>
      </c>
      <c r="M446" s="303" t="s">
        <v>696</v>
      </c>
      <c r="N446" s="289">
        <f>H446*$L$1+H446</f>
        <v>1873.05648</v>
      </c>
    </row>
    <row r="447" spans="1:14" s="301" customFormat="1" ht="16.5">
      <c r="A447" s="302" t="s">
        <v>810</v>
      </c>
      <c r="B447" s="6"/>
      <c r="G447" s="302" t="s">
        <v>810</v>
      </c>
      <c r="H447" s="6"/>
      <c r="M447" s="302" t="s">
        <v>810</v>
      </c>
      <c r="N447" s="6"/>
    </row>
    <row r="448" spans="1:14" s="301" customFormat="1" ht="15">
      <c r="A448" s="44" t="s">
        <v>1557</v>
      </c>
      <c r="B448" s="6"/>
      <c r="G448" s="44" t="s">
        <v>1557</v>
      </c>
      <c r="H448" s="6"/>
      <c r="M448" s="44" t="s">
        <v>1557</v>
      </c>
      <c r="N448" s="6"/>
    </row>
    <row r="449" spans="1:14" s="301" customFormat="1" ht="30">
      <c r="A449" s="44" t="s">
        <v>2150</v>
      </c>
      <c r="B449" s="6"/>
      <c r="G449" s="44" t="s">
        <v>2150</v>
      </c>
      <c r="H449" s="6"/>
      <c r="M449" s="44" t="s">
        <v>2150</v>
      </c>
      <c r="N449" s="6"/>
    </row>
    <row r="450" spans="1:14" s="301" customFormat="1" ht="15">
      <c r="A450" s="44" t="s">
        <v>1558</v>
      </c>
      <c r="B450" s="6"/>
      <c r="G450" s="44" t="s">
        <v>1558</v>
      </c>
      <c r="H450" s="6"/>
      <c r="M450" s="44" t="s">
        <v>1558</v>
      </c>
      <c r="N450" s="6"/>
    </row>
    <row r="451" spans="1:14" s="301" customFormat="1" ht="57">
      <c r="A451" s="43" t="s">
        <v>682</v>
      </c>
      <c r="B451" s="6"/>
      <c r="G451" s="43" t="s">
        <v>682</v>
      </c>
      <c r="H451" s="6"/>
      <c r="M451" s="43" t="s">
        <v>682</v>
      </c>
      <c r="N451" s="6"/>
    </row>
    <row r="452" spans="1:14" s="301" customFormat="1" ht="57">
      <c r="A452" s="43" t="s">
        <v>807</v>
      </c>
      <c r="B452" s="6"/>
      <c r="G452" s="43" t="s">
        <v>807</v>
      </c>
      <c r="H452" s="6"/>
      <c r="M452" s="43" t="s">
        <v>807</v>
      </c>
      <c r="N452" s="6"/>
    </row>
    <row r="453" spans="1:14" s="301" customFormat="1" ht="14.25">
      <c r="A453" s="43" t="s">
        <v>693</v>
      </c>
      <c r="B453" s="6"/>
      <c r="G453" s="43" t="s">
        <v>693</v>
      </c>
      <c r="H453" s="6"/>
      <c r="M453" s="43" t="s">
        <v>693</v>
      </c>
      <c r="N453" s="6"/>
    </row>
    <row r="454" spans="1:14" s="301" customFormat="1" ht="14.25">
      <c r="A454" s="43" t="s">
        <v>808</v>
      </c>
      <c r="B454" s="6"/>
      <c r="G454" s="43" t="s">
        <v>808</v>
      </c>
      <c r="H454" s="6"/>
      <c r="M454" s="43" t="s">
        <v>808</v>
      </c>
      <c r="N454" s="6"/>
    </row>
    <row r="455" spans="1:14" s="301" customFormat="1" ht="14.25">
      <c r="A455" s="43" t="s">
        <v>684</v>
      </c>
      <c r="B455" s="6"/>
      <c r="G455" s="43" t="s">
        <v>684</v>
      </c>
      <c r="H455" s="6"/>
      <c r="M455" s="43" t="s">
        <v>684</v>
      </c>
      <c r="N455" s="6"/>
    </row>
    <row r="456" spans="1:14" s="301" customFormat="1" ht="43.5" thickBot="1">
      <c r="A456" s="43" t="s">
        <v>695</v>
      </c>
      <c r="B456" s="6"/>
      <c r="G456" s="43" t="s">
        <v>695</v>
      </c>
      <c r="H456" s="6"/>
      <c r="M456" s="43" t="s">
        <v>695</v>
      </c>
      <c r="N456" s="6"/>
    </row>
    <row r="457" spans="1:14" ht="15.75" thickBot="1">
      <c r="A457" s="303" t="s">
        <v>811</v>
      </c>
      <c r="B457" s="42">
        <v>1770</v>
      </c>
      <c r="G457" s="303" t="s">
        <v>811</v>
      </c>
      <c r="H457" s="502">
        <f>B457*$F$1+B457</f>
        <v>2088.6</v>
      </c>
      <c r="M457" s="303" t="s">
        <v>811</v>
      </c>
      <c r="N457" s="289">
        <f>H457*$L$1+H457</f>
        <v>2464.548</v>
      </c>
    </row>
    <row r="458" spans="1:14" ht="15.75" thickBot="1">
      <c r="A458" s="303" t="s">
        <v>812</v>
      </c>
      <c r="B458" s="42">
        <v>424.8</v>
      </c>
      <c r="G458" s="303" t="s">
        <v>812</v>
      </c>
      <c r="H458" s="502">
        <f>B458*$F$1+B458</f>
        <v>501.264</v>
      </c>
      <c r="M458" s="303" t="s">
        <v>812</v>
      </c>
      <c r="N458" s="289">
        <f>H458*$L$1+H458</f>
        <v>591.49152</v>
      </c>
    </row>
    <row r="459" spans="1:14" ht="45.75" thickBot="1">
      <c r="A459" s="303"/>
      <c r="B459" s="42"/>
      <c r="G459" s="501" t="s">
        <v>4546</v>
      </c>
      <c r="H459" s="502">
        <v>120</v>
      </c>
      <c r="M459" s="501" t="s">
        <v>4546</v>
      </c>
      <c r="N459" s="289">
        <f>H459*$L$1+H459</f>
        <v>141.6</v>
      </c>
    </row>
    <row r="460" spans="1:14" ht="15">
      <c r="A460" s="303"/>
      <c r="B460" s="42"/>
      <c r="G460" s="496" t="s">
        <v>4547</v>
      </c>
      <c r="H460" s="42"/>
      <c r="M460" s="496" t="s">
        <v>4547</v>
      </c>
      <c r="N460" s="42"/>
    </row>
    <row r="461" spans="1:14" ht="60">
      <c r="A461" s="303"/>
      <c r="B461" s="42"/>
      <c r="G461" s="497" t="s">
        <v>4548</v>
      </c>
      <c r="H461" s="42"/>
      <c r="M461" s="497" t="s">
        <v>4548</v>
      </c>
      <c r="N461" s="42"/>
    </row>
    <row r="462" spans="1:14" ht="15">
      <c r="A462" s="303"/>
      <c r="B462" s="42"/>
      <c r="G462" s="498" t="s">
        <v>4549</v>
      </c>
      <c r="H462" s="42"/>
      <c r="M462" s="498" t="s">
        <v>4549</v>
      </c>
      <c r="N462" s="42"/>
    </row>
    <row r="463" spans="1:14" ht="15">
      <c r="A463" s="303"/>
      <c r="B463" s="42"/>
      <c r="G463" s="499" t="s">
        <v>4550</v>
      </c>
      <c r="H463" s="42"/>
      <c r="M463" s="499" t="s">
        <v>4550</v>
      </c>
      <c r="N463" s="42"/>
    </row>
    <row r="464" spans="1:14" ht="15.75" thickBot="1">
      <c r="A464" s="303"/>
      <c r="B464" s="42"/>
      <c r="G464" s="500" t="s">
        <v>4551</v>
      </c>
      <c r="H464" s="42"/>
      <c r="M464" s="500" t="s">
        <v>4551</v>
      </c>
      <c r="N464" s="42"/>
    </row>
    <row r="465" spans="1:14" s="301" customFormat="1" ht="15">
      <c r="A465" s="44"/>
      <c r="B465" s="6"/>
      <c r="G465" s="44"/>
      <c r="H465" s="6"/>
      <c r="M465" s="44"/>
      <c r="N465" s="6"/>
    </row>
    <row r="466" spans="1:14" s="301" customFormat="1" ht="16.5">
      <c r="A466" s="302" t="s">
        <v>813</v>
      </c>
      <c r="B466" s="6"/>
      <c r="G466" s="302" t="s">
        <v>813</v>
      </c>
      <c r="H466" s="6"/>
      <c r="M466" s="302" t="s">
        <v>813</v>
      </c>
      <c r="N466" s="6"/>
    </row>
    <row r="467" spans="1:14" s="301" customFormat="1" ht="14.25">
      <c r="A467" s="310"/>
      <c r="B467" s="6"/>
      <c r="G467" s="310"/>
      <c r="H467" s="6"/>
      <c r="M467" s="310"/>
      <c r="N467" s="6"/>
    </row>
    <row r="468" spans="1:14" s="301" customFormat="1" ht="14.25">
      <c r="A468" s="43" t="s">
        <v>2151</v>
      </c>
      <c r="B468" s="6"/>
      <c r="G468" s="43" t="s">
        <v>2151</v>
      </c>
      <c r="H468" s="6"/>
      <c r="M468" s="43" t="s">
        <v>2151</v>
      </c>
      <c r="N468" s="6"/>
    </row>
    <row r="469" spans="1:14" s="301" customFormat="1" ht="14.25">
      <c r="A469" s="310"/>
      <c r="B469" s="6"/>
      <c r="G469" s="310"/>
      <c r="H469" s="6"/>
      <c r="M469" s="310"/>
      <c r="N469" s="6"/>
    </row>
    <row r="470" spans="1:14" s="301" customFormat="1" ht="15">
      <c r="A470" s="311" t="s">
        <v>2152</v>
      </c>
      <c r="B470" s="6"/>
      <c r="G470" s="311" t="s">
        <v>2152</v>
      </c>
      <c r="H470" s="6"/>
      <c r="M470" s="311" t="s">
        <v>2152</v>
      </c>
      <c r="N470" s="6"/>
    </row>
    <row r="471" spans="1:14" s="301" customFormat="1" ht="15">
      <c r="A471" s="311" t="s">
        <v>1818</v>
      </c>
      <c r="B471" s="6"/>
      <c r="G471" s="311" t="s">
        <v>1818</v>
      </c>
      <c r="H471" s="6"/>
      <c r="M471" s="311" t="s">
        <v>1818</v>
      </c>
      <c r="N471" s="6"/>
    </row>
    <row r="472" spans="1:14" ht="15">
      <c r="A472" s="312" t="s">
        <v>814</v>
      </c>
      <c r="B472" s="42">
        <v>4.248</v>
      </c>
      <c r="G472" s="312" t="s">
        <v>814</v>
      </c>
      <c r="H472" s="42">
        <f>B472*$F$1+B472</f>
        <v>5.01264</v>
      </c>
      <c r="M472" s="312" t="s">
        <v>814</v>
      </c>
      <c r="N472" s="289">
        <f>H472*$L$1+H472</f>
        <v>5.9149152</v>
      </c>
    </row>
    <row r="473" spans="1:14" s="301" customFormat="1" ht="15" thickBot="1">
      <c r="A473" s="310"/>
      <c r="B473" s="6"/>
      <c r="G473" s="310"/>
      <c r="H473" s="6"/>
      <c r="M473" s="310"/>
      <c r="N473" s="6"/>
    </row>
    <row r="474" spans="1:17" ht="45.75" thickBot="1">
      <c r="A474" s="313" t="s">
        <v>708</v>
      </c>
      <c r="B474" s="314" t="s">
        <v>709</v>
      </c>
      <c r="C474" s="315" t="s">
        <v>2153</v>
      </c>
      <c r="D474" s="314" t="s">
        <v>2154</v>
      </c>
      <c r="E474" s="316" t="s">
        <v>711</v>
      </c>
      <c r="G474" s="313" t="s">
        <v>708</v>
      </c>
      <c r="H474" s="314" t="s">
        <v>709</v>
      </c>
      <c r="I474" s="315" t="s">
        <v>2153</v>
      </c>
      <c r="J474" s="314" t="s">
        <v>2154</v>
      </c>
      <c r="K474" s="316" t="s">
        <v>711</v>
      </c>
      <c r="M474" s="313" t="s">
        <v>708</v>
      </c>
      <c r="N474" s="314" t="s">
        <v>709</v>
      </c>
      <c r="O474" s="315" t="s">
        <v>2153</v>
      </c>
      <c r="P474" s="314" t="s">
        <v>2154</v>
      </c>
      <c r="Q474" s="316" t="s">
        <v>711</v>
      </c>
    </row>
    <row r="475" spans="1:17" ht="15.75" thickBot="1">
      <c r="A475" s="1213" t="s">
        <v>712</v>
      </c>
      <c r="B475" s="1214"/>
      <c r="C475" s="1214"/>
      <c r="D475" s="1214"/>
      <c r="E475" s="1214"/>
      <c r="G475" s="1213" t="s">
        <v>712</v>
      </c>
      <c r="H475" s="1214"/>
      <c r="I475" s="1214"/>
      <c r="J475" s="1214"/>
      <c r="K475" s="1214"/>
      <c r="M475" s="1213" t="s">
        <v>712</v>
      </c>
      <c r="N475" s="1214"/>
      <c r="O475" s="1214"/>
      <c r="P475" s="1214"/>
      <c r="Q475" s="1214"/>
    </row>
    <row r="476" spans="1:17" ht="14.25">
      <c r="A476" s="317"/>
      <c r="B476" s="318"/>
      <c r="C476" s="318"/>
      <c r="D476" s="318"/>
      <c r="E476" s="318"/>
      <c r="G476" s="317"/>
      <c r="H476" s="318"/>
      <c r="I476" s="318"/>
      <c r="J476" s="318"/>
      <c r="K476" s="318"/>
      <c r="M476" s="317"/>
      <c r="N476" s="318"/>
      <c r="O476" s="318"/>
      <c r="P476" s="318"/>
      <c r="Q476" s="318"/>
    </row>
    <row r="477" spans="1:17" ht="28.5">
      <c r="A477" s="317" t="s">
        <v>2155</v>
      </c>
      <c r="B477" s="318" t="s">
        <v>2156</v>
      </c>
      <c r="C477" s="318" t="s">
        <v>2157</v>
      </c>
      <c r="D477" s="318"/>
      <c r="E477" s="319">
        <v>225</v>
      </c>
      <c r="G477" s="317" t="s">
        <v>2155</v>
      </c>
      <c r="H477" s="318" t="s">
        <v>2156</v>
      </c>
      <c r="I477" s="318" t="s">
        <v>2157</v>
      </c>
      <c r="J477" s="318"/>
      <c r="K477" s="319">
        <v>225</v>
      </c>
      <c r="M477" s="317" t="s">
        <v>2155</v>
      </c>
      <c r="N477" s="318" t="s">
        <v>2156</v>
      </c>
      <c r="O477" s="318" t="s">
        <v>2157</v>
      </c>
      <c r="P477" s="318"/>
      <c r="Q477" s="319">
        <v>225</v>
      </c>
    </row>
    <row r="478" spans="1:17" ht="14.25">
      <c r="A478" s="317" t="s">
        <v>2158</v>
      </c>
      <c r="B478" s="318" t="s">
        <v>2159</v>
      </c>
      <c r="C478" s="320"/>
      <c r="D478" s="318"/>
      <c r="E478" s="320"/>
      <c r="G478" s="317" t="s">
        <v>2158</v>
      </c>
      <c r="H478" s="318" t="s">
        <v>2159</v>
      </c>
      <c r="I478" s="320"/>
      <c r="J478" s="318"/>
      <c r="K478" s="320"/>
      <c r="M478" s="317" t="s">
        <v>2158</v>
      </c>
      <c r="N478" s="318" t="s">
        <v>2159</v>
      </c>
      <c r="O478" s="320"/>
      <c r="P478" s="318"/>
      <c r="Q478" s="320"/>
    </row>
    <row r="479" spans="1:17" ht="15">
      <c r="A479" s="317" t="s">
        <v>2160</v>
      </c>
      <c r="B479" s="318" t="s">
        <v>2161</v>
      </c>
      <c r="C479" s="320"/>
      <c r="D479" s="321">
        <v>1</v>
      </c>
      <c r="E479" s="320"/>
      <c r="G479" s="317" t="s">
        <v>2160</v>
      </c>
      <c r="H479" s="318" t="s">
        <v>2161</v>
      </c>
      <c r="I479" s="320"/>
      <c r="J479" s="321">
        <v>1</v>
      </c>
      <c r="K479" s="320"/>
      <c r="M479" s="317" t="s">
        <v>2160</v>
      </c>
      <c r="N479" s="318" t="s">
        <v>2161</v>
      </c>
      <c r="O479" s="320"/>
      <c r="P479" s="321">
        <v>1</v>
      </c>
      <c r="Q479" s="320"/>
    </row>
    <row r="480" spans="1:17" ht="14.25">
      <c r="A480" s="317" t="s">
        <v>2162</v>
      </c>
      <c r="B480" s="318" t="s">
        <v>2163</v>
      </c>
      <c r="C480" s="320"/>
      <c r="D480" s="320"/>
      <c r="E480" s="320"/>
      <c r="G480" s="317" t="s">
        <v>2162</v>
      </c>
      <c r="H480" s="318" t="s">
        <v>2163</v>
      </c>
      <c r="I480" s="320"/>
      <c r="J480" s="320"/>
      <c r="K480" s="320"/>
      <c r="M480" s="317" t="s">
        <v>2162</v>
      </c>
      <c r="N480" s="318" t="s">
        <v>2163</v>
      </c>
      <c r="O480" s="320"/>
      <c r="P480" s="320"/>
      <c r="Q480" s="320"/>
    </row>
    <row r="481" spans="1:17" ht="14.25">
      <c r="A481" s="317" t="s">
        <v>2164</v>
      </c>
      <c r="B481" s="318" t="s">
        <v>2165</v>
      </c>
      <c r="C481" s="320"/>
      <c r="D481" s="320"/>
      <c r="E481" s="320"/>
      <c r="G481" s="317" t="s">
        <v>2164</v>
      </c>
      <c r="H481" s="318" t="s">
        <v>2165</v>
      </c>
      <c r="I481" s="320"/>
      <c r="J481" s="320"/>
      <c r="K481" s="320"/>
      <c r="M481" s="317" t="s">
        <v>2164</v>
      </c>
      <c r="N481" s="318" t="s">
        <v>2165</v>
      </c>
      <c r="O481" s="320"/>
      <c r="P481" s="320"/>
      <c r="Q481" s="320"/>
    </row>
    <row r="482" spans="1:17" ht="14.25">
      <c r="A482" s="317" t="s">
        <v>2166</v>
      </c>
      <c r="B482" s="318" t="s">
        <v>2165</v>
      </c>
      <c r="C482" s="320"/>
      <c r="D482" s="320"/>
      <c r="E482" s="320"/>
      <c r="G482" s="317" t="s">
        <v>2166</v>
      </c>
      <c r="H482" s="318" t="s">
        <v>2165</v>
      </c>
      <c r="I482" s="320"/>
      <c r="J482" s="320"/>
      <c r="K482" s="320"/>
      <c r="M482" s="317" t="s">
        <v>2166</v>
      </c>
      <c r="N482" s="318" t="s">
        <v>2165</v>
      </c>
      <c r="O482" s="320"/>
      <c r="P482" s="320"/>
      <c r="Q482" s="320"/>
    </row>
    <row r="483" spans="1:17" ht="14.25">
      <c r="A483" s="317" t="s">
        <v>2167</v>
      </c>
      <c r="B483" s="318" t="s">
        <v>2168</v>
      </c>
      <c r="C483" s="320"/>
      <c r="D483" s="320"/>
      <c r="E483" s="320"/>
      <c r="G483" s="317" t="s">
        <v>2167</v>
      </c>
      <c r="H483" s="318" t="s">
        <v>2168</v>
      </c>
      <c r="I483" s="320"/>
      <c r="J483" s="320"/>
      <c r="K483" s="320"/>
      <c r="M483" s="317" t="s">
        <v>2167</v>
      </c>
      <c r="N483" s="318" t="s">
        <v>2168</v>
      </c>
      <c r="O483" s="320"/>
      <c r="P483" s="320"/>
      <c r="Q483" s="320"/>
    </row>
    <row r="484" spans="1:17" ht="15" thickBot="1">
      <c r="A484" s="317" t="s">
        <v>2169</v>
      </c>
      <c r="B484" s="318" t="s">
        <v>2170</v>
      </c>
      <c r="C484" s="322"/>
      <c r="D484" s="320"/>
      <c r="E484" s="322"/>
      <c r="G484" s="317" t="s">
        <v>2169</v>
      </c>
      <c r="H484" s="318" t="s">
        <v>2170</v>
      </c>
      <c r="I484" s="322"/>
      <c r="J484" s="320"/>
      <c r="K484" s="322"/>
      <c r="M484" s="317" t="s">
        <v>2169</v>
      </c>
      <c r="N484" s="318" t="s">
        <v>2170</v>
      </c>
      <c r="O484" s="322"/>
      <c r="P484" s="320"/>
      <c r="Q484" s="322"/>
    </row>
    <row r="485" spans="1:17" ht="43.5" thickBot="1">
      <c r="A485" s="317" t="s">
        <v>2171</v>
      </c>
      <c r="B485" s="318" t="s">
        <v>2172</v>
      </c>
      <c r="C485" s="323" t="s">
        <v>718</v>
      </c>
      <c r="D485" s="320"/>
      <c r="E485" s="324">
        <v>225</v>
      </c>
      <c r="G485" s="317" t="s">
        <v>2171</v>
      </c>
      <c r="H485" s="318" t="s">
        <v>2172</v>
      </c>
      <c r="I485" s="323" t="s">
        <v>718</v>
      </c>
      <c r="J485" s="320"/>
      <c r="K485" s="324">
        <v>225</v>
      </c>
      <c r="M485" s="317" t="s">
        <v>2171</v>
      </c>
      <c r="N485" s="318" t="s">
        <v>2172</v>
      </c>
      <c r="O485" s="323" t="s">
        <v>718</v>
      </c>
      <c r="P485" s="320"/>
      <c r="Q485" s="324">
        <v>225</v>
      </c>
    </row>
    <row r="486" spans="1:17" ht="29.25" thickBot="1">
      <c r="A486" s="317" t="s">
        <v>2173</v>
      </c>
      <c r="B486" s="318" t="s">
        <v>2174</v>
      </c>
      <c r="C486" s="323" t="s">
        <v>721</v>
      </c>
      <c r="D486" s="320"/>
      <c r="E486" s="324">
        <v>225</v>
      </c>
      <c r="G486" s="317" t="s">
        <v>2173</v>
      </c>
      <c r="H486" s="318" t="s">
        <v>2174</v>
      </c>
      <c r="I486" s="323" t="s">
        <v>721</v>
      </c>
      <c r="J486" s="320"/>
      <c r="K486" s="324">
        <v>225</v>
      </c>
      <c r="M486" s="317" t="s">
        <v>2173</v>
      </c>
      <c r="N486" s="318" t="s">
        <v>2174</v>
      </c>
      <c r="O486" s="323" t="s">
        <v>721</v>
      </c>
      <c r="P486" s="320"/>
      <c r="Q486" s="324">
        <v>225</v>
      </c>
    </row>
    <row r="487" spans="1:17" ht="15" customHeight="1">
      <c r="A487" s="317"/>
      <c r="B487" s="318"/>
      <c r="C487" s="1207" t="s">
        <v>723</v>
      </c>
      <c r="D487" s="320"/>
      <c r="E487" s="318"/>
      <c r="G487" s="317"/>
      <c r="H487" s="318"/>
      <c r="I487" s="1207" t="s">
        <v>723</v>
      </c>
      <c r="J487" s="320"/>
      <c r="K487" s="318"/>
      <c r="M487" s="317"/>
      <c r="N487" s="318"/>
      <c r="O487" s="1207" t="s">
        <v>723</v>
      </c>
      <c r="P487" s="320"/>
      <c r="Q487" s="318"/>
    </row>
    <row r="488" spans="1:17" ht="14.25">
      <c r="A488" s="317" t="s">
        <v>2175</v>
      </c>
      <c r="B488" s="318" t="s">
        <v>2161</v>
      </c>
      <c r="C488" s="1209"/>
      <c r="D488" s="320"/>
      <c r="E488" s="318"/>
      <c r="G488" s="317" t="s">
        <v>2175</v>
      </c>
      <c r="H488" s="318" t="s">
        <v>2161</v>
      </c>
      <c r="I488" s="1209"/>
      <c r="J488" s="320"/>
      <c r="K488" s="318"/>
      <c r="M488" s="317" t="s">
        <v>2175</v>
      </c>
      <c r="N488" s="318" t="s">
        <v>2161</v>
      </c>
      <c r="O488" s="1209"/>
      <c r="P488" s="320"/>
      <c r="Q488" s="318"/>
    </row>
    <row r="489" spans="1:17" ht="15" thickBot="1">
      <c r="A489" s="317"/>
      <c r="B489" s="318"/>
      <c r="C489" s="1208"/>
      <c r="D489" s="322"/>
      <c r="E489" s="324">
        <v>225</v>
      </c>
      <c r="G489" s="317"/>
      <c r="H489" s="318"/>
      <c r="I489" s="1208"/>
      <c r="J489" s="322"/>
      <c r="K489" s="324">
        <v>225</v>
      </c>
      <c r="M489" s="317"/>
      <c r="N489" s="318"/>
      <c r="O489" s="1208"/>
      <c r="P489" s="322"/>
      <c r="Q489" s="324">
        <v>225</v>
      </c>
    </row>
    <row r="490" spans="1:17" ht="15" customHeight="1">
      <c r="A490" s="317" t="s">
        <v>2176</v>
      </c>
      <c r="B490" s="318" t="s">
        <v>2177</v>
      </c>
      <c r="C490" s="1207" t="s">
        <v>725</v>
      </c>
      <c r="D490" s="318"/>
      <c r="E490" s="318"/>
      <c r="G490" s="317" t="s">
        <v>2176</v>
      </c>
      <c r="H490" s="318" t="s">
        <v>2177</v>
      </c>
      <c r="I490" s="1207" t="s">
        <v>725</v>
      </c>
      <c r="J490" s="318"/>
      <c r="K490" s="318"/>
      <c r="M490" s="317" t="s">
        <v>2176</v>
      </c>
      <c r="N490" s="318" t="s">
        <v>2177</v>
      </c>
      <c r="O490" s="1207" t="s">
        <v>725</v>
      </c>
      <c r="P490" s="318"/>
      <c r="Q490" s="318"/>
    </row>
    <row r="491" spans="1:17" ht="15" thickBot="1">
      <c r="A491" s="317"/>
      <c r="B491" s="318"/>
      <c r="C491" s="1208"/>
      <c r="D491" s="318"/>
      <c r="E491" s="324">
        <v>550</v>
      </c>
      <c r="G491" s="317"/>
      <c r="H491" s="318"/>
      <c r="I491" s="1208"/>
      <c r="J491" s="318"/>
      <c r="K491" s="324">
        <v>550</v>
      </c>
      <c r="M491" s="317"/>
      <c r="N491" s="318"/>
      <c r="O491" s="1208"/>
      <c r="P491" s="318"/>
      <c r="Q491" s="324">
        <v>550</v>
      </c>
    </row>
    <row r="492" spans="1:17" ht="15" customHeight="1">
      <c r="A492" s="317" t="s">
        <v>2178</v>
      </c>
      <c r="B492" s="318" t="s">
        <v>2179</v>
      </c>
      <c r="C492" s="1207" t="s">
        <v>727</v>
      </c>
      <c r="D492" s="318"/>
      <c r="E492" s="318"/>
      <c r="G492" s="317" t="s">
        <v>2178</v>
      </c>
      <c r="H492" s="318" t="s">
        <v>2179</v>
      </c>
      <c r="I492" s="1207" t="s">
        <v>727</v>
      </c>
      <c r="J492" s="318"/>
      <c r="K492" s="318"/>
      <c r="M492" s="317" t="s">
        <v>2178</v>
      </c>
      <c r="N492" s="318" t="s">
        <v>2179</v>
      </c>
      <c r="O492" s="1207" t="s">
        <v>727</v>
      </c>
      <c r="P492" s="318"/>
      <c r="Q492" s="318"/>
    </row>
    <row r="493" spans="1:17" ht="15.75" thickBot="1">
      <c r="A493" s="317"/>
      <c r="B493" s="318"/>
      <c r="C493" s="1208"/>
      <c r="D493" s="321">
        <v>2</v>
      </c>
      <c r="E493" s="324">
        <v>550</v>
      </c>
      <c r="G493" s="317"/>
      <c r="H493" s="318"/>
      <c r="I493" s="1208"/>
      <c r="J493" s="321">
        <v>2</v>
      </c>
      <c r="K493" s="324">
        <v>550</v>
      </c>
      <c r="M493" s="317"/>
      <c r="N493" s="318"/>
      <c r="O493" s="1208"/>
      <c r="P493" s="321">
        <v>2</v>
      </c>
      <c r="Q493" s="324">
        <v>550</v>
      </c>
    </row>
    <row r="494" spans="1:17" ht="15" thickBot="1">
      <c r="A494" s="317" t="s">
        <v>2180</v>
      </c>
      <c r="B494" s="318" t="s">
        <v>2174</v>
      </c>
      <c r="C494" s="323" t="s">
        <v>729</v>
      </c>
      <c r="D494" s="322"/>
      <c r="E494" s="324">
        <v>550</v>
      </c>
      <c r="G494" s="317" t="s">
        <v>2180</v>
      </c>
      <c r="H494" s="318" t="s">
        <v>2174</v>
      </c>
      <c r="I494" s="323" t="s">
        <v>729</v>
      </c>
      <c r="J494" s="322"/>
      <c r="K494" s="324">
        <v>550</v>
      </c>
      <c r="M494" s="317" t="s">
        <v>2180</v>
      </c>
      <c r="N494" s="318" t="s">
        <v>2174</v>
      </c>
      <c r="O494" s="323" t="s">
        <v>729</v>
      </c>
      <c r="P494" s="322"/>
      <c r="Q494" s="324">
        <v>550</v>
      </c>
    </row>
    <row r="495" spans="1:17" ht="29.25" thickBot="1">
      <c r="A495" s="326"/>
      <c r="B495" s="320"/>
      <c r="C495" s="323" t="s">
        <v>2181</v>
      </c>
      <c r="D495" s="318"/>
      <c r="E495" s="324">
        <v>550</v>
      </c>
      <c r="G495" s="326"/>
      <c r="H495" s="320"/>
      <c r="I495" s="323" t="s">
        <v>2181</v>
      </c>
      <c r="J495" s="318"/>
      <c r="K495" s="324">
        <v>550</v>
      </c>
      <c r="M495" s="326"/>
      <c r="N495" s="320"/>
      <c r="O495" s="323" t="s">
        <v>2181</v>
      </c>
      <c r="P495" s="318"/>
      <c r="Q495" s="324">
        <v>550</v>
      </c>
    </row>
    <row r="496" spans="1:17" ht="15" thickBot="1">
      <c r="A496" s="326"/>
      <c r="B496" s="320"/>
      <c r="C496" s="323" t="s">
        <v>733</v>
      </c>
      <c r="D496" s="318"/>
      <c r="E496" s="324">
        <v>550</v>
      </c>
      <c r="G496" s="326"/>
      <c r="H496" s="320"/>
      <c r="I496" s="323" t="s">
        <v>733</v>
      </c>
      <c r="J496" s="318"/>
      <c r="K496" s="324">
        <v>550</v>
      </c>
      <c r="M496" s="326"/>
      <c r="N496" s="320"/>
      <c r="O496" s="323" t="s">
        <v>733</v>
      </c>
      <c r="P496" s="318"/>
      <c r="Q496" s="324">
        <v>550</v>
      </c>
    </row>
    <row r="497" spans="1:17" ht="29.25" thickBot="1">
      <c r="A497" s="326"/>
      <c r="B497" s="320"/>
      <c r="C497" s="323" t="s">
        <v>735</v>
      </c>
      <c r="D497" s="321">
        <v>2</v>
      </c>
      <c r="E497" s="324">
        <v>550</v>
      </c>
      <c r="G497" s="326"/>
      <c r="H497" s="320"/>
      <c r="I497" s="323" t="s">
        <v>735</v>
      </c>
      <c r="J497" s="321">
        <v>2</v>
      </c>
      <c r="K497" s="324">
        <v>550</v>
      </c>
      <c r="M497" s="326"/>
      <c r="N497" s="320"/>
      <c r="O497" s="323" t="s">
        <v>735</v>
      </c>
      <c r="P497" s="321">
        <v>2</v>
      </c>
      <c r="Q497" s="324">
        <v>550</v>
      </c>
    </row>
    <row r="498" spans="1:17" ht="29.25" thickBot="1">
      <c r="A498" s="326"/>
      <c r="B498" s="320"/>
      <c r="C498" s="323" t="s">
        <v>737</v>
      </c>
      <c r="D498" s="320"/>
      <c r="E498" s="324">
        <v>550</v>
      </c>
      <c r="G498" s="326"/>
      <c r="H498" s="320"/>
      <c r="I498" s="323" t="s">
        <v>737</v>
      </c>
      <c r="J498" s="320"/>
      <c r="K498" s="324">
        <v>550</v>
      </c>
      <c r="M498" s="326"/>
      <c r="N498" s="320"/>
      <c r="O498" s="323" t="s">
        <v>737</v>
      </c>
      <c r="P498" s="320"/>
      <c r="Q498" s="324">
        <v>550</v>
      </c>
    </row>
    <row r="499" spans="1:17" ht="29.25" thickBot="1">
      <c r="A499" s="326"/>
      <c r="B499" s="320"/>
      <c r="C499" s="323" t="s">
        <v>738</v>
      </c>
      <c r="D499" s="322"/>
      <c r="E499" s="324">
        <v>550</v>
      </c>
      <c r="G499" s="326"/>
      <c r="H499" s="320"/>
      <c r="I499" s="323" t="s">
        <v>738</v>
      </c>
      <c r="J499" s="322"/>
      <c r="K499" s="324">
        <v>550</v>
      </c>
      <c r="M499" s="326"/>
      <c r="N499" s="320"/>
      <c r="O499" s="323" t="s">
        <v>738</v>
      </c>
      <c r="P499" s="322"/>
      <c r="Q499" s="324">
        <v>550</v>
      </c>
    </row>
    <row r="500" spans="1:17" ht="15" customHeight="1">
      <c r="A500" s="326"/>
      <c r="B500" s="320"/>
      <c r="C500" s="1207" t="s">
        <v>2337</v>
      </c>
      <c r="D500" s="318"/>
      <c r="E500" s="318"/>
      <c r="G500" s="326"/>
      <c r="H500" s="320"/>
      <c r="I500" s="1207" t="s">
        <v>2337</v>
      </c>
      <c r="J500" s="318"/>
      <c r="K500" s="318"/>
      <c r="M500" s="326"/>
      <c r="N500" s="320"/>
      <c r="O500" s="1207" t="s">
        <v>2337</v>
      </c>
      <c r="P500" s="318"/>
      <c r="Q500" s="318"/>
    </row>
    <row r="501" spans="1:17" ht="15.75" thickBot="1">
      <c r="A501" s="326"/>
      <c r="B501" s="320"/>
      <c r="C501" s="1208"/>
      <c r="D501" s="327">
        <v>2</v>
      </c>
      <c r="E501" s="324">
        <v>550</v>
      </c>
      <c r="G501" s="326"/>
      <c r="H501" s="320"/>
      <c r="I501" s="1208"/>
      <c r="J501" s="327">
        <v>2</v>
      </c>
      <c r="K501" s="324">
        <v>550</v>
      </c>
      <c r="M501" s="326"/>
      <c r="N501" s="320"/>
      <c r="O501" s="1208"/>
      <c r="P501" s="327">
        <v>2</v>
      </c>
      <c r="Q501" s="324">
        <v>550</v>
      </c>
    </row>
    <row r="502" spans="1:17" ht="15" customHeight="1">
      <c r="A502" s="326"/>
      <c r="B502" s="320"/>
      <c r="C502" s="1207" t="s">
        <v>741</v>
      </c>
      <c r="D502" s="318"/>
      <c r="E502" s="318"/>
      <c r="G502" s="326"/>
      <c r="H502" s="320"/>
      <c r="I502" s="1207" t="s">
        <v>741</v>
      </c>
      <c r="J502" s="318"/>
      <c r="K502" s="318"/>
      <c r="M502" s="326"/>
      <c r="N502" s="320"/>
      <c r="O502" s="1207" t="s">
        <v>741</v>
      </c>
      <c r="P502" s="318"/>
      <c r="Q502" s="318"/>
    </row>
    <row r="503" spans="1:17" ht="15.75" thickBot="1">
      <c r="A503" s="328"/>
      <c r="B503" s="322"/>
      <c r="C503" s="1208"/>
      <c r="D503" s="327">
        <v>3</v>
      </c>
      <c r="E503" s="324">
        <v>1100</v>
      </c>
      <c r="G503" s="328"/>
      <c r="H503" s="322"/>
      <c r="I503" s="1208"/>
      <c r="J503" s="327">
        <v>3</v>
      </c>
      <c r="K503" s="324">
        <v>1100</v>
      </c>
      <c r="M503" s="328"/>
      <c r="N503" s="322"/>
      <c r="O503" s="1208"/>
      <c r="P503" s="327">
        <v>3</v>
      </c>
      <c r="Q503" s="324">
        <v>1100</v>
      </c>
    </row>
    <row r="504" spans="1:17" ht="15.75" thickBot="1">
      <c r="A504" s="1213" t="s">
        <v>742</v>
      </c>
      <c r="B504" s="1214"/>
      <c r="C504" s="1214"/>
      <c r="D504" s="1214"/>
      <c r="E504" s="1214"/>
      <c r="G504" s="1213" t="s">
        <v>742</v>
      </c>
      <c r="H504" s="1214"/>
      <c r="I504" s="1214"/>
      <c r="J504" s="1214"/>
      <c r="K504" s="1214"/>
      <c r="M504" s="1213" t="s">
        <v>742</v>
      </c>
      <c r="N504" s="1214"/>
      <c r="O504" s="1214"/>
      <c r="P504" s="1214"/>
      <c r="Q504" s="1214"/>
    </row>
    <row r="505" spans="1:17" ht="28.5">
      <c r="A505" s="317" t="s">
        <v>2338</v>
      </c>
      <c r="B505" s="318" t="s">
        <v>2156</v>
      </c>
      <c r="C505" s="318" t="s">
        <v>2339</v>
      </c>
      <c r="D505" s="321">
        <v>1</v>
      </c>
      <c r="E505" s="319">
        <v>225</v>
      </c>
      <c r="G505" s="317" t="s">
        <v>2338</v>
      </c>
      <c r="H505" s="318" t="s">
        <v>2156</v>
      </c>
      <c r="I505" s="318" t="s">
        <v>2339</v>
      </c>
      <c r="J505" s="321">
        <v>1</v>
      </c>
      <c r="K505" s="319">
        <v>225</v>
      </c>
      <c r="M505" s="317" t="s">
        <v>2338</v>
      </c>
      <c r="N505" s="318" t="s">
        <v>2156</v>
      </c>
      <c r="O505" s="318" t="s">
        <v>2339</v>
      </c>
      <c r="P505" s="321">
        <v>1</v>
      </c>
      <c r="Q505" s="319">
        <v>225</v>
      </c>
    </row>
    <row r="506" spans="1:17" ht="15" thickBot="1">
      <c r="A506" s="317" t="s">
        <v>2340</v>
      </c>
      <c r="B506" s="318" t="s">
        <v>2165</v>
      </c>
      <c r="C506" s="322"/>
      <c r="D506" s="322"/>
      <c r="E506" s="322"/>
      <c r="G506" s="317" t="s">
        <v>2340</v>
      </c>
      <c r="H506" s="318" t="s">
        <v>2165</v>
      </c>
      <c r="I506" s="322"/>
      <c r="J506" s="322"/>
      <c r="K506" s="322"/>
      <c r="M506" s="317" t="s">
        <v>2340</v>
      </c>
      <c r="N506" s="318" t="s">
        <v>2165</v>
      </c>
      <c r="O506" s="322"/>
      <c r="P506" s="322"/>
      <c r="Q506" s="322"/>
    </row>
    <row r="507" spans="1:17" ht="15" customHeight="1">
      <c r="A507" s="317"/>
      <c r="B507" s="318"/>
      <c r="C507" s="1207" t="s">
        <v>2341</v>
      </c>
      <c r="D507" s="318"/>
      <c r="E507" s="318"/>
      <c r="G507" s="317"/>
      <c r="H507" s="318"/>
      <c r="I507" s="1207" t="s">
        <v>2341</v>
      </c>
      <c r="J507" s="318"/>
      <c r="K507" s="318"/>
      <c r="M507" s="317"/>
      <c r="N507" s="318"/>
      <c r="O507" s="1207" t="s">
        <v>2341</v>
      </c>
      <c r="P507" s="318"/>
      <c r="Q507" s="318"/>
    </row>
    <row r="508" spans="1:17" ht="15.75" thickBot="1">
      <c r="A508" s="317" t="s">
        <v>2342</v>
      </c>
      <c r="B508" s="318" t="s">
        <v>2343</v>
      </c>
      <c r="C508" s="1208"/>
      <c r="D508" s="327">
        <v>2</v>
      </c>
      <c r="E508" s="324">
        <v>550</v>
      </c>
      <c r="G508" s="317" t="s">
        <v>2342</v>
      </c>
      <c r="H508" s="318" t="s">
        <v>2343</v>
      </c>
      <c r="I508" s="1208"/>
      <c r="J508" s="327">
        <v>2</v>
      </c>
      <c r="K508" s="324">
        <v>550</v>
      </c>
      <c r="M508" s="317" t="s">
        <v>2342</v>
      </c>
      <c r="N508" s="318" t="s">
        <v>2343</v>
      </c>
      <c r="O508" s="1208"/>
      <c r="P508" s="327">
        <v>2</v>
      </c>
      <c r="Q508" s="324">
        <v>550</v>
      </c>
    </row>
    <row r="509" spans="1:17" ht="29.25" thickBot="1">
      <c r="A509" s="328"/>
      <c r="B509" s="322"/>
      <c r="C509" s="323" t="s">
        <v>2059</v>
      </c>
      <c r="D509" s="327">
        <v>4</v>
      </c>
      <c r="E509" s="324">
        <v>1500</v>
      </c>
      <c r="G509" s="328"/>
      <c r="H509" s="322"/>
      <c r="I509" s="323" t="s">
        <v>2059</v>
      </c>
      <c r="J509" s="327">
        <v>4</v>
      </c>
      <c r="K509" s="324">
        <v>1500</v>
      </c>
      <c r="M509" s="328"/>
      <c r="N509" s="322"/>
      <c r="O509" s="323" t="s">
        <v>2059</v>
      </c>
      <c r="P509" s="327">
        <v>4</v>
      </c>
      <c r="Q509" s="324">
        <v>1500</v>
      </c>
    </row>
    <row r="510" spans="1:17" ht="15.75" thickBot="1">
      <c r="A510" s="1213" t="s">
        <v>2060</v>
      </c>
      <c r="B510" s="1214"/>
      <c r="C510" s="1214"/>
      <c r="D510" s="1214"/>
      <c r="E510" s="1214"/>
      <c r="G510" s="1213" t="s">
        <v>2060</v>
      </c>
      <c r="H510" s="1214"/>
      <c r="I510" s="1214"/>
      <c r="J510" s="1214"/>
      <c r="K510" s="1214"/>
      <c r="M510" s="1213" t="s">
        <v>2060</v>
      </c>
      <c r="N510" s="1214"/>
      <c r="O510" s="1214"/>
      <c r="P510" s="1214"/>
      <c r="Q510" s="1214"/>
    </row>
    <row r="511" spans="1:17" ht="28.5">
      <c r="A511" s="317" t="s">
        <v>2344</v>
      </c>
      <c r="B511" s="318"/>
      <c r="C511" s="318" t="s">
        <v>2061</v>
      </c>
      <c r="D511" s="318"/>
      <c r="E511" s="319">
        <v>225</v>
      </c>
      <c r="G511" s="317" t="s">
        <v>2344</v>
      </c>
      <c r="H511" s="318"/>
      <c r="I511" s="318" t="s">
        <v>2061</v>
      </c>
      <c r="J511" s="318"/>
      <c r="K511" s="319">
        <v>225</v>
      </c>
      <c r="M511" s="317" t="s">
        <v>2344</v>
      </c>
      <c r="N511" s="318"/>
      <c r="O511" s="318" t="s">
        <v>2061</v>
      </c>
      <c r="P511" s="318"/>
      <c r="Q511" s="319">
        <v>225</v>
      </c>
    </row>
    <row r="512" spans="1:17" ht="15">
      <c r="A512" s="317" t="s">
        <v>2345</v>
      </c>
      <c r="B512" s="318" t="s">
        <v>2346</v>
      </c>
      <c r="C512" s="320"/>
      <c r="D512" s="321">
        <v>1</v>
      </c>
      <c r="E512" s="320"/>
      <c r="G512" s="317" t="s">
        <v>2345</v>
      </c>
      <c r="H512" s="318" t="s">
        <v>2346</v>
      </c>
      <c r="I512" s="320"/>
      <c r="J512" s="321">
        <v>1</v>
      </c>
      <c r="K512" s="320"/>
      <c r="M512" s="317" t="s">
        <v>2345</v>
      </c>
      <c r="N512" s="318" t="s">
        <v>2346</v>
      </c>
      <c r="O512" s="320"/>
      <c r="P512" s="321">
        <v>1</v>
      </c>
      <c r="Q512" s="320"/>
    </row>
    <row r="513" spans="1:17" ht="14.25">
      <c r="A513" s="317" t="s">
        <v>2347</v>
      </c>
      <c r="B513" s="318" t="s">
        <v>2348</v>
      </c>
      <c r="C513" s="318"/>
      <c r="D513" s="320"/>
      <c r="E513" s="318"/>
      <c r="G513" s="317" t="s">
        <v>2347</v>
      </c>
      <c r="H513" s="318" t="s">
        <v>2348</v>
      </c>
      <c r="I513" s="318"/>
      <c r="J513" s="320"/>
      <c r="K513" s="318"/>
      <c r="M513" s="317" t="s">
        <v>2347</v>
      </c>
      <c r="N513" s="318" t="s">
        <v>2348</v>
      </c>
      <c r="O513" s="318"/>
      <c r="P513" s="320"/>
      <c r="Q513" s="318"/>
    </row>
    <row r="514" spans="1:17" ht="29.25" thickBot="1">
      <c r="A514" s="317"/>
      <c r="B514" s="318"/>
      <c r="C514" s="323" t="s">
        <v>2062</v>
      </c>
      <c r="D514" s="320"/>
      <c r="E514" s="324">
        <v>225</v>
      </c>
      <c r="G514" s="317"/>
      <c r="H514" s="318"/>
      <c r="I514" s="323" t="s">
        <v>2062</v>
      </c>
      <c r="J514" s="320"/>
      <c r="K514" s="324">
        <v>225</v>
      </c>
      <c r="M514" s="317"/>
      <c r="N514" s="318"/>
      <c r="O514" s="323" t="s">
        <v>2062</v>
      </c>
      <c r="P514" s="320"/>
      <c r="Q514" s="324">
        <v>225</v>
      </c>
    </row>
    <row r="515" spans="1:17" ht="14.25">
      <c r="A515" s="317" t="s">
        <v>2349</v>
      </c>
      <c r="B515" s="318" t="s">
        <v>2350</v>
      </c>
      <c r="C515" s="318"/>
      <c r="D515" s="320"/>
      <c r="E515" s="318"/>
      <c r="G515" s="317" t="s">
        <v>2349</v>
      </c>
      <c r="H515" s="318" t="s">
        <v>2350</v>
      </c>
      <c r="I515" s="318"/>
      <c r="J515" s="320"/>
      <c r="K515" s="318"/>
      <c r="M515" s="317" t="s">
        <v>2349</v>
      </c>
      <c r="N515" s="318" t="s">
        <v>2350</v>
      </c>
      <c r="O515" s="318"/>
      <c r="P515" s="320"/>
      <c r="Q515" s="318"/>
    </row>
    <row r="516" spans="1:17" ht="15" thickBot="1">
      <c r="A516" s="326"/>
      <c r="B516" s="320"/>
      <c r="C516" s="323" t="s">
        <v>480</v>
      </c>
      <c r="D516" s="322"/>
      <c r="E516" s="324">
        <v>225</v>
      </c>
      <c r="G516" s="326"/>
      <c r="H516" s="320"/>
      <c r="I516" s="323" t="s">
        <v>480</v>
      </c>
      <c r="J516" s="322"/>
      <c r="K516" s="324">
        <v>225</v>
      </c>
      <c r="M516" s="326"/>
      <c r="N516" s="320"/>
      <c r="O516" s="323" t="s">
        <v>480</v>
      </c>
      <c r="P516" s="322"/>
      <c r="Q516" s="324">
        <v>225</v>
      </c>
    </row>
    <row r="517" spans="1:17" ht="29.25" thickBot="1">
      <c r="A517" s="328"/>
      <c r="B517" s="322"/>
      <c r="C517" s="323" t="s">
        <v>481</v>
      </c>
      <c r="D517" s="327">
        <v>2</v>
      </c>
      <c r="E517" s="324">
        <v>550</v>
      </c>
      <c r="G517" s="328"/>
      <c r="H517" s="322"/>
      <c r="I517" s="323" t="s">
        <v>481</v>
      </c>
      <c r="J517" s="327">
        <v>2</v>
      </c>
      <c r="K517" s="324">
        <v>550</v>
      </c>
      <c r="M517" s="328"/>
      <c r="N517" s="322"/>
      <c r="O517" s="323" t="s">
        <v>481</v>
      </c>
      <c r="P517" s="327">
        <v>2</v>
      </c>
      <c r="Q517" s="324">
        <v>550</v>
      </c>
    </row>
    <row r="518" spans="1:13" ht="12.75">
      <c r="A518" s="329"/>
      <c r="G518" s="329"/>
      <c r="M518" s="329"/>
    </row>
    <row r="519" spans="1:13" ht="15" thickBot="1">
      <c r="A519" s="310"/>
      <c r="G519" s="310"/>
      <c r="M519" s="310"/>
    </row>
    <row r="520" spans="1:17" ht="45.75" thickBot="1">
      <c r="A520" s="330" t="s">
        <v>708</v>
      </c>
      <c r="B520" s="331" t="s">
        <v>709</v>
      </c>
      <c r="C520" s="332" t="s">
        <v>2153</v>
      </c>
      <c r="D520" s="331" t="s">
        <v>2154</v>
      </c>
      <c r="E520" s="331" t="s">
        <v>711</v>
      </c>
      <c r="G520" s="330" t="s">
        <v>708</v>
      </c>
      <c r="H520" s="331" t="s">
        <v>709</v>
      </c>
      <c r="I520" s="332" t="s">
        <v>2153</v>
      </c>
      <c r="J520" s="331" t="s">
        <v>2154</v>
      </c>
      <c r="K520" s="331" t="s">
        <v>711</v>
      </c>
      <c r="M520" s="330" t="s">
        <v>708</v>
      </c>
      <c r="N520" s="331" t="s">
        <v>709</v>
      </c>
      <c r="O520" s="332" t="s">
        <v>2153</v>
      </c>
      <c r="P520" s="331" t="s">
        <v>2154</v>
      </c>
      <c r="Q520" s="331" t="s">
        <v>711</v>
      </c>
    </row>
    <row r="521" spans="1:17" ht="28.5">
      <c r="A521" s="317" t="s">
        <v>2674</v>
      </c>
      <c r="B521" s="318" t="s">
        <v>2675</v>
      </c>
      <c r="C521" s="318" t="s">
        <v>482</v>
      </c>
      <c r="D521" s="318"/>
      <c r="E521" s="319">
        <v>1100</v>
      </c>
      <c r="G521" s="317" t="s">
        <v>2674</v>
      </c>
      <c r="H521" s="318" t="s">
        <v>2675</v>
      </c>
      <c r="I521" s="318" t="s">
        <v>482</v>
      </c>
      <c r="J521" s="318"/>
      <c r="K521" s="319">
        <v>1100</v>
      </c>
      <c r="M521" s="317" t="s">
        <v>2674</v>
      </c>
      <c r="N521" s="318" t="s">
        <v>2675</v>
      </c>
      <c r="O521" s="318" t="s">
        <v>482</v>
      </c>
      <c r="P521" s="318"/>
      <c r="Q521" s="319">
        <v>1100</v>
      </c>
    </row>
    <row r="522" spans="1:17" ht="15">
      <c r="A522" s="317"/>
      <c r="B522" s="318"/>
      <c r="C522" s="320"/>
      <c r="D522" s="321">
        <v>3</v>
      </c>
      <c r="E522" s="320"/>
      <c r="G522" s="317"/>
      <c r="H522" s="318"/>
      <c r="I522" s="320"/>
      <c r="J522" s="321">
        <v>3</v>
      </c>
      <c r="K522" s="320"/>
      <c r="M522" s="317"/>
      <c r="N522" s="318"/>
      <c r="O522" s="320"/>
      <c r="P522" s="321">
        <v>3</v>
      </c>
      <c r="Q522" s="320"/>
    </row>
    <row r="523" spans="1:17" ht="15" thickBot="1">
      <c r="A523" s="317" t="s">
        <v>2676</v>
      </c>
      <c r="B523" s="318" t="s">
        <v>2677</v>
      </c>
      <c r="C523" s="322"/>
      <c r="D523" s="320"/>
      <c r="E523" s="322"/>
      <c r="G523" s="317" t="s">
        <v>2676</v>
      </c>
      <c r="H523" s="318" t="s">
        <v>2677</v>
      </c>
      <c r="I523" s="322"/>
      <c r="J523" s="320"/>
      <c r="K523" s="322"/>
      <c r="M523" s="317" t="s">
        <v>2676</v>
      </c>
      <c r="N523" s="318" t="s">
        <v>2677</v>
      </c>
      <c r="O523" s="322"/>
      <c r="P523" s="320"/>
      <c r="Q523" s="322"/>
    </row>
    <row r="524" spans="1:17" ht="15" thickBot="1">
      <c r="A524" s="317" t="s">
        <v>2678</v>
      </c>
      <c r="B524" s="318" t="s">
        <v>2677</v>
      </c>
      <c r="C524" s="323" t="s">
        <v>483</v>
      </c>
      <c r="D524" s="322"/>
      <c r="E524" s="324">
        <v>1100</v>
      </c>
      <c r="G524" s="317" t="s">
        <v>2678</v>
      </c>
      <c r="H524" s="318" t="s">
        <v>2677</v>
      </c>
      <c r="I524" s="323" t="s">
        <v>483</v>
      </c>
      <c r="J524" s="322"/>
      <c r="K524" s="324">
        <v>1100</v>
      </c>
      <c r="M524" s="317" t="s">
        <v>2678</v>
      </c>
      <c r="N524" s="318" t="s">
        <v>2677</v>
      </c>
      <c r="O524" s="323" t="s">
        <v>483</v>
      </c>
      <c r="P524" s="322"/>
      <c r="Q524" s="324">
        <v>1100</v>
      </c>
    </row>
    <row r="525" spans="1:17" ht="29.25" thickBot="1">
      <c r="A525" s="328"/>
      <c r="B525" s="322"/>
      <c r="C525" s="323" t="s">
        <v>484</v>
      </c>
      <c r="D525" s="327">
        <v>4</v>
      </c>
      <c r="E525" s="324">
        <v>1500</v>
      </c>
      <c r="G525" s="328"/>
      <c r="H525" s="322"/>
      <c r="I525" s="323" t="s">
        <v>484</v>
      </c>
      <c r="J525" s="327">
        <v>4</v>
      </c>
      <c r="K525" s="324">
        <v>1500</v>
      </c>
      <c r="M525" s="328"/>
      <c r="N525" s="322"/>
      <c r="O525" s="323" t="s">
        <v>484</v>
      </c>
      <c r="P525" s="327">
        <v>4</v>
      </c>
      <c r="Q525" s="324">
        <v>1500</v>
      </c>
    </row>
    <row r="526" spans="1:17" ht="15.75" thickBot="1">
      <c r="A526" s="1213" t="s">
        <v>485</v>
      </c>
      <c r="B526" s="1214"/>
      <c r="C526" s="1214"/>
      <c r="D526" s="1214"/>
      <c r="E526" s="1214"/>
      <c r="G526" s="1213" t="s">
        <v>485</v>
      </c>
      <c r="H526" s="1214"/>
      <c r="I526" s="1214"/>
      <c r="J526" s="1214"/>
      <c r="K526" s="1214"/>
      <c r="M526" s="1213" t="s">
        <v>485</v>
      </c>
      <c r="N526" s="1214"/>
      <c r="O526" s="1214"/>
      <c r="P526" s="1214"/>
      <c r="Q526" s="1214"/>
    </row>
    <row r="527" spans="1:17" ht="15">
      <c r="A527" s="317" t="s">
        <v>2679</v>
      </c>
      <c r="B527" s="318" t="s">
        <v>2680</v>
      </c>
      <c r="C527" s="318" t="s">
        <v>486</v>
      </c>
      <c r="D527" s="321">
        <v>1</v>
      </c>
      <c r="E527" s="319">
        <v>225</v>
      </c>
      <c r="G527" s="317" t="s">
        <v>2679</v>
      </c>
      <c r="H527" s="318" t="s">
        <v>2680</v>
      </c>
      <c r="I527" s="318" t="s">
        <v>486</v>
      </c>
      <c r="J527" s="321">
        <v>1</v>
      </c>
      <c r="K527" s="319">
        <v>225</v>
      </c>
      <c r="M527" s="317" t="s">
        <v>2679</v>
      </c>
      <c r="N527" s="318" t="s">
        <v>2680</v>
      </c>
      <c r="O527" s="318" t="s">
        <v>486</v>
      </c>
      <c r="P527" s="321">
        <v>1</v>
      </c>
      <c r="Q527" s="319">
        <v>225</v>
      </c>
    </row>
    <row r="528" spans="1:17" ht="14.25">
      <c r="A528" s="317" t="s">
        <v>2681</v>
      </c>
      <c r="B528" s="318" t="s">
        <v>2682</v>
      </c>
      <c r="C528" s="320"/>
      <c r="D528" s="320"/>
      <c r="E528" s="320"/>
      <c r="G528" s="317" t="s">
        <v>2681</v>
      </c>
      <c r="H528" s="318" t="s">
        <v>2682</v>
      </c>
      <c r="I528" s="320"/>
      <c r="J528" s="320"/>
      <c r="K528" s="320"/>
      <c r="M528" s="317" t="s">
        <v>2681</v>
      </c>
      <c r="N528" s="318" t="s">
        <v>2682</v>
      </c>
      <c r="O528" s="320"/>
      <c r="P528" s="320"/>
      <c r="Q528" s="320"/>
    </row>
    <row r="529" spans="1:17" ht="14.25">
      <c r="A529" s="317" t="s">
        <v>2683</v>
      </c>
      <c r="B529" s="318" t="s">
        <v>2684</v>
      </c>
      <c r="C529" s="320"/>
      <c r="D529" s="320"/>
      <c r="E529" s="320"/>
      <c r="G529" s="317" t="s">
        <v>2683</v>
      </c>
      <c r="H529" s="318" t="s">
        <v>2684</v>
      </c>
      <c r="I529" s="320"/>
      <c r="J529" s="320"/>
      <c r="K529" s="320"/>
      <c r="M529" s="317" t="s">
        <v>2683</v>
      </c>
      <c r="N529" s="318" t="s">
        <v>2684</v>
      </c>
      <c r="O529" s="320"/>
      <c r="P529" s="320"/>
      <c r="Q529" s="320"/>
    </row>
    <row r="530" spans="1:17" ht="14.25">
      <c r="A530" s="317" t="s">
        <v>2685</v>
      </c>
      <c r="B530" s="318" t="s">
        <v>2682</v>
      </c>
      <c r="C530" s="320"/>
      <c r="D530" s="320"/>
      <c r="E530" s="320"/>
      <c r="G530" s="317" t="s">
        <v>2685</v>
      </c>
      <c r="H530" s="318" t="s">
        <v>2682</v>
      </c>
      <c r="I530" s="320"/>
      <c r="J530" s="320"/>
      <c r="K530" s="320"/>
      <c r="M530" s="317" t="s">
        <v>2685</v>
      </c>
      <c r="N530" s="318" t="s">
        <v>2682</v>
      </c>
      <c r="O530" s="320"/>
      <c r="P530" s="320"/>
      <c r="Q530" s="320"/>
    </row>
    <row r="531" spans="1:17" ht="14.25">
      <c r="A531" s="317" t="s">
        <v>2686</v>
      </c>
      <c r="B531" s="318" t="s">
        <v>2687</v>
      </c>
      <c r="C531" s="318"/>
      <c r="D531" s="318"/>
      <c r="E531" s="318"/>
      <c r="G531" s="317" t="s">
        <v>2686</v>
      </c>
      <c r="H531" s="318" t="s">
        <v>2687</v>
      </c>
      <c r="I531" s="318"/>
      <c r="J531" s="318"/>
      <c r="K531" s="318"/>
      <c r="M531" s="317" t="s">
        <v>2686</v>
      </c>
      <c r="N531" s="318" t="s">
        <v>2687</v>
      </c>
      <c r="O531" s="318"/>
      <c r="P531" s="318"/>
      <c r="Q531" s="318"/>
    </row>
    <row r="532" spans="1:17" ht="15.75" thickBot="1">
      <c r="A532" s="317"/>
      <c r="B532" s="318"/>
      <c r="C532" s="323" t="s">
        <v>487</v>
      </c>
      <c r="D532" s="327">
        <v>4</v>
      </c>
      <c r="E532" s="324">
        <v>1500</v>
      </c>
      <c r="G532" s="317"/>
      <c r="H532" s="318"/>
      <c r="I532" s="323" t="s">
        <v>487</v>
      </c>
      <c r="J532" s="327">
        <v>4</v>
      </c>
      <c r="K532" s="324">
        <v>1500</v>
      </c>
      <c r="M532" s="317"/>
      <c r="N532" s="318"/>
      <c r="O532" s="323" t="s">
        <v>487</v>
      </c>
      <c r="P532" s="327">
        <v>4</v>
      </c>
      <c r="Q532" s="324">
        <v>1500</v>
      </c>
    </row>
    <row r="533" spans="1:17" ht="14.25">
      <c r="A533" s="317" t="s">
        <v>2688</v>
      </c>
      <c r="B533" s="318" t="s">
        <v>2689</v>
      </c>
      <c r="C533" s="318"/>
      <c r="D533" s="318"/>
      <c r="E533" s="318"/>
      <c r="G533" s="317" t="s">
        <v>2688</v>
      </c>
      <c r="H533" s="318" t="s">
        <v>2689</v>
      </c>
      <c r="I533" s="318"/>
      <c r="J533" s="318"/>
      <c r="K533" s="318"/>
      <c r="M533" s="317" t="s">
        <v>2688</v>
      </c>
      <c r="N533" s="318" t="s">
        <v>2689</v>
      </c>
      <c r="O533" s="318"/>
      <c r="P533" s="318"/>
      <c r="Q533" s="318"/>
    </row>
    <row r="534" spans="1:17" ht="15.75" thickBot="1">
      <c r="A534" s="317"/>
      <c r="B534" s="318"/>
      <c r="C534" s="323" t="s">
        <v>488</v>
      </c>
      <c r="D534" s="327">
        <v>3</v>
      </c>
      <c r="E534" s="324">
        <v>1100</v>
      </c>
      <c r="G534" s="317"/>
      <c r="H534" s="318"/>
      <c r="I534" s="323" t="s">
        <v>488</v>
      </c>
      <c r="J534" s="327">
        <v>3</v>
      </c>
      <c r="K534" s="324">
        <v>1100</v>
      </c>
      <c r="M534" s="317"/>
      <c r="N534" s="318"/>
      <c r="O534" s="323" t="s">
        <v>488</v>
      </c>
      <c r="P534" s="327">
        <v>3</v>
      </c>
      <c r="Q534" s="324">
        <v>1100</v>
      </c>
    </row>
    <row r="535" spans="1:17" ht="14.25">
      <c r="A535" s="317" t="s">
        <v>2690</v>
      </c>
      <c r="B535" s="318" t="s">
        <v>2691</v>
      </c>
      <c r="C535" s="318"/>
      <c r="D535" s="318"/>
      <c r="E535" s="318"/>
      <c r="G535" s="317" t="s">
        <v>2690</v>
      </c>
      <c r="H535" s="318" t="s">
        <v>2691</v>
      </c>
      <c r="I535" s="318"/>
      <c r="J535" s="318"/>
      <c r="K535" s="318"/>
      <c r="M535" s="317" t="s">
        <v>2690</v>
      </c>
      <c r="N535" s="318" t="s">
        <v>2691</v>
      </c>
      <c r="O535" s="318"/>
      <c r="P535" s="318"/>
      <c r="Q535" s="318"/>
    </row>
    <row r="536" spans="1:17" ht="15" thickBot="1">
      <c r="A536" s="317"/>
      <c r="B536" s="318"/>
      <c r="C536" s="323" t="s">
        <v>489</v>
      </c>
      <c r="D536" s="318"/>
      <c r="E536" s="324">
        <v>2200</v>
      </c>
      <c r="G536" s="317"/>
      <c r="H536" s="318"/>
      <c r="I536" s="323" t="s">
        <v>489</v>
      </c>
      <c r="J536" s="318"/>
      <c r="K536" s="324">
        <v>2200</v>
      </c>
      <c r="M536" s="317"/>
      <c r="N536" s="318"/>
      <c r="O536" s="323" t="s">
        <v>489</v>
      </c>
      <c r="P536" s="318"/>
      <c r="Q536" s="324">
        <v>2200</v>
      </c>
    </row>
    <row r="537" spans="1:17" ht="14.25">
      <c r="A537" s="317" t="s">
        <v>2692</v>
      </c>
      <c r="B537" s="318" t="s">
        <v>2693</v>
      </c>
      <c r="C537" s="318"/>
      <c r="D537" s="318"/>
      <c r="E537" s="318"/>
      <c r="G537" s="317" t="s">
        <v>2692</v>
      </c>
      <c r="H537" s="318" t="s">
        <v>2693</v>
      </c>
      <c r="I537" s="318"/>
      <c r="J537" s="318"/>
      <c r="K537" s="318"/>
      <c r="M537" s="317" t="s">
        <v>2692</v>
      </c>
      <c r="N537" s="318" t="s">
        <v>2693</v>
      </c>
      <c r="O537" s="318"/>
      <c r="P537" s="318"/>
      <c r="Q537" s="318"/>
    </row>
    <row r="538" spans="1:17" ht="15.75" thickBot="1">
      <c r="A538" s="326"/>
      <c r="B538" s="320"/>
      <c r="C538" s="323" t="s">
        <v>490</v>
      </c>
      <c r="D538" s="321">
        <v>5</v>
      </c>
      <c r="E538" s="324">
        <v>2200</v>
      </c>
      <c r="G538" s="326"/>
      <c r="H538" s="320"/>
      <c r="I538" s="323" t="s">
        <v>490</v>
      </c>
      <c r="J538" s="321">
        <v>5</v>
      </c>
      <c r="K538" s="324">
        <v>2200</v>
      </c>
      <c r="M538" s="326"/>
      <c r="N538" s="320"/>
      <c r="O538" s="323" t="s">
        <v>490</v>
      </c>
      <c r="P538" s="321">
        <v>5</v>
      </c>
      <c r="Q538" s="324">
        <v>2200</v>
      </c>
    </row>
    <row r="539" spans="1:17" ht="29.25" thickBot="1">
      <c r="A539" s="326"/>
      <c r="B539" s="320"/>
      <c r="C539" s="323" t="s">
        <v>491</v>
      </c>
      <c r="D539" s="322"/>
      <c r="E539" s="324">
        <v>2200</v>
      </c>
      <c r="G539" s="326"/>
      <c r="H539" s="320"/>
      <c r="I539" s="323" t="s">
        <v>491</v>
      </c>
      <c r="J539" s="322"/>
      <c r="K539" s="324">
        <v>2200</v>
      </c>
      <c r="M539" s="326"/>
      <c r="N539" s="320"/>
      <c r="O539" s="323" t="s">
        <v>491</v>
      </c>
      <c r="P539" s="322"/>
      <c r="Q539" s="324">
        <v>2200</v>
      </c>
    </row>
    <row r="540" spans="1:17" ht="15" customHeight="1">
      <c r="A540" s="326"/>
      <c r="B540" s="320"/>
      <c r="C540" s="1207" t="s">
        <v>492</v>
      </c>
      <c r="D540" s="318"/>
      <c r="E540" s="318"/>
      <c r="G540" s="326"/>
      <c r="H540" s="320"/>
      <c r="I540" s="1207" t="s">
        <v>492</v>
      </c>
      <c r="J540" s="318"/>
      <c r="K540" s="318"/>
      <c r="M540" s="326"/>
      <c r="N540" s="320"/>
      <c r="O540" s="1207" t="s">
        <v>492</v>
      </c>
      <c r="P540" s="318"/>
      <c r="Q540" s="318"/>
    </row>
    <row r="541" spans="1:17" ht="15.75" thickBot="1">
      <c r="A541" s="326"/>
      <c r="B541" s="320"/>
      <c r="C541" s="1208"/>
      <c r="D541" s="327">
        <v>5</v>
      </c>
      <c r="E541" s="324">
        <v>2200</v>
      </c>
      <c r="G541" s="326"/>
      <c r="H541" s="320"/>
      <c r="I541" s="1208"/>
      <c r="J541" s="327">
        <v>5</v>
      </c>
      <c r="K541" s="324">
        <v>2200</v>
      </c>
      <c r="M541" s="326"/>
      <c r="N541" s="320"/>
      <c r="O541" s="1208"/>
      <c r="P541" s="327">
        <v>5</v>
      </c>
      <c r="Q541" s="324">
        <v>2200</v>
      </c>
    </row>
    <row r="542" spans="1:17" ht="15" customHeight="1">
      <c r="A542" s="326"/>
      <c r="B542" s="320"/>
      <c r="C542" s="1207" t="s">
        <v>493</v>
      </c>
      <c r="D542" s="318"/>
      <c r="E542" s="318"/>
      <c r="G542" s="326"/>
      <c r="H542" s="320"/>
      <c r="I542" s="1207" t="s">
        <v>493</v>
      </c>
      <c r="J542" s="318"/>
      <c r="K542" s="318"/>
      <c r="M542" s="326"/>
      <c r="N542" s="320"/>
      <c r="O542" s="1207" t="s">
        <v>493</v>
      </c>
      <c r="P542" s="318"/>
      <c r="Q542" s="318"/>
    </row>
    <row r="543" spans="1:17" ht="15.75" thickBot="1">
      <c r="A543" s="328"/>
      <c r="B543" s="322"/>
      <c r="C543" s="1208"/>
      <c r="D543" s="327">
        <v>6</v>
      </c>
      <c r="E543" s="324">
        <v>2700</v>
      </c>
      <c r="G543" s="328"/>
      <c r="H543" s="322"/>
      <c r="I543" s="1208"/>
      <c r="J543" s="327">
        <v>6</v>
      </c>
      <c r="K543" s="324">
        <v>2700</v>
      </c>
      <c r="M543" s="328"/>
      <c r="N543" s="322"/>
      <c r="O543" s="1208"/>
      <c r="P543" s="327">
        <v>6</v>
      </c>
      <c r="Q543" s="324">
        <v>2700</v>
      </c>
    </row>
    <row r="544" spans="1:17" ht="15.75" thickBot="1">
      <c r="A544" s="1213" t="s">
        <v>494</v>
      </c>
      <c r="B544" s="1214"/>
      <c r="C544" s="1214"/>
      <c r="D544" s="1214"/>
      <c r="E544" s="1214"/>
      <c r="G544" s="1213" t="s">
        <v>494</v>
      </c>
      <c r="H544" s="1214"/>
      <c r="I544" s="1214"/>
      <c r="J544" s="1214"/>
      <c r="K544" s="1214"/>
      <c r="M544" s="1213" t="s">
        <v>494</v>
      </c>
      <c r="N544" s="1214"/>
      <c r="O544" s="1214"/>
      <c r="P544" s="1214"/>
      <c r="Q544" s="1214"/>
    </row>
    <row r="545" spans="1:17" ht="28.5">
      <c r="A545" s="317" t="s">
        <v>2694</v>
      </c>
      <c r="B545" s="318" t="s">
        <v>2695</v>
      </c>
      <c r="C545" s="318" t="s">
        <v>495</v>
      </c>
      <c r="D545" s="321">
        <v>1</v>
      </c>
      <c r="E545" s="319">
        <v>225</v>
      </c>
      <c r="G545" s="317" t="s">
        <v>2694</v>
      </c>
      <c r="H545" s="318" t="s">
        <v>2695</v>
      </c>
      <c r="I545" s="318" t="s">
        <v>495</v>
      </c>
      <c r="J545" s="321">
        <v>1</v>
      </c>
      <c r="K545" s="319">
        <v>225</v>
      </c>
      <c r="M545" s="317" t="s">
        <v>2694</v>
      </c>
      <c r="N545" s="318" t="s">
        <v>2695</v>
      </c>
      <c r="O545" s="318" t="s">
        <v>495</v>
      </c>
      <c r="P545" s="321">
        <v>1</v>
      </c>
      <c r="Q545" s="319">
        <v>225</v>
      </c>
    </row>
    <row r="546" spans="1:17" ht="14.25">
      <c r="A546" s="317" t="s">
        <v>2696</v>
      </c>
      <c r="B546" s="318" t="s">
        <v>2695</v>
      </c>
      <c r="C546" s="320"/>
      <c r="D546" s="320"/>
      <c r="E546" s="320"/>
      <c r="G546" s="317" t="s">
        <v>2696</v>
      </c>
      <c r="H546" s="318" t="s">
        <v>2695</v>
      </c>
      <c r="I546" s="320"/>
      <c r="J546" s="320"/>
      <c r="K546" s="320"/>
      <c r="M546" s="317" t="s">
        <v>2696</v>
      </c>
      <c r="N546" s="318" t="s">
        <v>2695</v>
      </c>
      <c r="O546" s="320"/>
      <c r="P546" s="320"/>
      <c r="Q546" s="320"/>
    </row>
    <row r="547" spans="1:17" ht="14.25">
      <c r="A547" s="317" t="s">
        <v>1299</v>
      </c>
      <c r="B547" s="318" t="s">
        <v>2529</v>
      </c>
      <c r="C547" s="320"/>
      <c r="D547" s="320"/>
      <c r="E547" s="320"/>
      <c r="G547" s="317" t="s">
        <v>1299</v>
      </c>
      <c r="H547" s="318" t="s">
        <v>2529</v>
      </c>
      <c r="I547" s="320"/>
      <c r="J547" s="320"/>
      <c r="K547" s="320"/>
      <c r="M547" s="317" t="s">
        <v>1299</v>
      </c>
      <c r="N547" s="318" t="s">
        <v>2529</v>
      </c>
      <c r="O547" s="320"/>
      <c r="P547" s="320"/>
      <c r="Q547" s="320"/>
    </row>
    <row r="548" spans="1:17" ht="14.25">
      <c r="A548" s="317" t="s">
        <v>2530</v>
      </c>
      <c r="B548" s="318" t="s">
        <v>2695</v>
      </c>
      <c r="C548" s="318"/>
      <c r="D548" s="318"/>
      <c r="E548" s="318"/>
      <c r="G548" s="317" t="s">
        <v>2530</v>
      </c>
      <c r="H548" s="318" t="s">
        <v>2695</v>
      </c>
      <c r="I548" s="318"/>
      <c r="J548" s="318"/>
      <c r="K548" s="318"/>
      <c r="M548" s="317" t="s">
        <v>2530</v>
      </c>
      <c r="N548" s="318" t="s">
        <v>2695</v>
      </c>
      <c r="O548" s="318"/>
      <c r="P548" s="318"/>
      <c r="Q548" s="318"/>
    </row>
    <row r="549" spans="1:17" ht="15.75" thickBot="1">
      <c r="A549" s="317"/>
      <c r="B549" s="318"/>
      <c r="C549" s="323" t="s">
        <v>496</v>
      </c>
      <c r="D549" s="327">
        <v>2</v>
      </c>
      <c r="E549" s="324">
        <v>550</v>
      </c>
      <c r="G549" s="317"/>
      <c r="H549" s="318"/>
      <c r="I549" s="323" t="s">
        <v>496</v>
      </c>
      <c r="J549" s="327">
        <v>2</v>
      </c>
      <c r="K549" s="324">
        <v>550</v>
      </c>
      <c r="M549" s="317"/>
      <c r="N549" s="318"/>
      <c r="O549" s="323" t="s">
        <v>496</v>
      </c>
      <c r="P549" s="327">
        <v>2</v>
      </c>
      <c r="Q549" s="324">
        <v>550</v>
      </c>
    </row>
    <row r="550" spans="1:17" ht="14.25">
      <c r="A550" s="317" t="s">
        <v>2531</v>
      </c>
      <c r="B550" s="318" t="s">
        <v>2532</v>
      </c>
      <c r="C550" s="318"/>
      <c r="D550" s="318"/>
      <c r="E550" s="318"/>
      <c r="G550" s="317" t="s">
        <v>2531</v>
      </c>
      <c r="H550" s="318" t="s">
        <v>2532</v>
      </c>
      <c r="I550" s="318"/>
      <c r="J550" s="318"/>
      <c r="K550" s="318"/>
      <c r="M550" s="317" t="s">
        <v>2531</v>
      </c>
      <c r="N550" s="318" t="s">
        <v>2532</v>
      </c>
      <c r="O550" s="318"/>
      <c r="P550" s="318"/>
      <c r="Q550" s="318"/>
    </row>
    <row r="551" spans="1:17" ht="15" thickBot="1">
      <c r="A551" s="317"/>
      <c r="B551" s="318"/>
      <c r="C551" s="323" t="s">
        <v>497</v>
      </c>
      <c r="D551" s="318"/>
      <c r="E551" s="324">
        <v>225</v>
      </c>
      <c r="G551" s="317"/>
      <c r="H551" s="318"/>
      <c r="I551" s="323" t="s">
        <v>497</v>
      </c>
      <c r="J551" s="318"/>
      <c r="K551" s="324">
        <v>225</v>
      </c>
      <c r="M551" s="317"/>
      <c r="N551" s="318"/>
      <c r="O551" s="323" t="s">
        <v>497</v>
      </c>
      <c r="P551" s="318"/>
      <c r="Q551" s="324">
        <v>225</v>
      </c>
    </row>
    <row r="552" spans="1:17" ht="15">
      <c r="A552" s="317" t="s">
        <v>1729</v>
      </c>
      <c r="B552" s="318" t="s">
        <v>1730</v>
      </c>
      <c r="C552" s="318"/>
      <c r="D552" s="321">
        <v>1</v>
      </c>
      <c r="E552" s="318"/>
      <c r="G552" s="317" t="s">
        <v>1729</v>
      </c>
      <c r="H552" s="318" t="s">
        <v>1730</v>
      </c>
      <c r="I552" s="318"/>
      <c r="J552" s="321">
        <v>1</v>
      </c>
      <c r="K552" s="318"/>
      <c r="M552" s="317" t="s">
        <v>1729</v>
      </c>
      <c r="N552" s="318" t="s">
        <v>1730</v>
      </c>
      <c r="O552" s="318"/>
      <c r="P552" s="321">
        <v>1</v>
      </c>
      <c r="Q552" s="318"/>
    </row>
    <row r="553" spans="1:17" ht="15" thickBot="1">
      <c r="A553" s="326"/>
      <c r="B553" s="320"/>
      <c r="C553" s="323" t="s">
        <v>498</v>
      </c>
      <c r="D553" s="322"/>
      <c r="E553" s="324">
        <v>225</v>
      </c>
      <c r="G553" s="326"/>
      <c r="H553" s="320"/>
      <c r="I553" s="323" t="s">
        <v>498</v>
      </c>
      <c r="J553" s="322"/>
      <c r="K553" s="324">
        <v>225</v>
      </c>
      <c r="M553" s="326"/>
      <c r="N553" s="320"/>
      <c r="O553" s="323" t="s">
        <v>498</v>
      </c>
      <c r="P553" s="322"/>
      <c r="Q553" s="324">
        <v>225</v>
      </c>
    </row>
    <row r="554" spans="1:17" ht="15" thickBot="1">
      <c r="A554" s="326"/>
      <c r="B554" s="320"/>
      <c r="C554" s="323" t="s">
        <v>499</v>
      </c>
      <c r="D554" s="318"/>
      <c r="E554" s="324">
        <v>550</v>
      </c>
      <c r="G554" s="326"/>
      <c r="H554" s="320"/>
      <c r="I554" s="323" t="s">
        <v>499</v>
      </c>
      <c r="J554" s="318"/>
      <c r="K554" s="324">
        <v>550</v>
      </c>
      <c r="M554" s="326"/>
      <c r="N554" s="320"/>
      <c r="O554" s="323" t="s">
        <v>499</v>
      </c>
      <c r="P554" s="318"/>
      <c r="Q554" s="324">
        <v>550</v>
      </c>
    </row>
    <row r="555" spans="1:17" ht="15">
      <c r="A555" s="326"/>
      <c r="B555" s="320"/>
      <c r="C555" s="318"/>
      <c r="D555" s="321">
        <v>2</v>
      </c>
      <c r="E555" s="318"/>
      <c r="G555" s="326"/>
      <c r="H555" s="320"/>
      <c r="I555" s="318"/>
      <c r="J555" s="321">
        <v>2</v>
      </c>
      <c r="K555" s="318"/>
      <c r="M555" s="326"/>
      <c r="N555" s="320"/>
      <c r="O555" s="318"/>
      <c r="P555" s="321">
        <v>2</v>
      </c>
      <c r="Q555" s="318"/>
    </row>
    <row r="556" spans="1:17" ht="29.25" thickBot="1">
      <c r="A556" s="328"/>
      <c r="B556" s="322"/>
      <c r="C556" s="323" t="s">
        <v>1731</v>
      </c>
      <c r="D556" s="322"/>
      <c r="E556" s="324">
        <v>550</v>
      </c>
      <c r="G556" s="328"/>
      <c r="H556" s="322"/>
      <c r="I556" s="323" t="s">
        <v>1731</v>
      </c>
      <c r="J556" s="322"/>
      <c r="K556" s="324">
        <v>550</v>
      </c>
      <c r="M556" s="328"/>
      <c r="N556" s="322"/>
      <c r="O556" s="323" t="s">
        <v>1731</v>
      </c>
      <c r="P556" s="322"/>
      <c r="Q556" s="324">
        <v>550</v>
      </c>
    </row>
    <row r="557" spans="1:17" ht="15.75" thickBot="1">
      <c r="A557" s="1213" t="s">
        <v>501</v>
      </c>
      <c r="B557" s="1214"/>
      <c r="C557" s="1214"/>
      <c r="D557" s="1214"/>
      <c r="E557" s="1214"/>
      <c r="G557" s="1213" t="s">
        <v>501</v>
      </c>
      <c r="H557" s="1214"/>
      <c r="I557" s="1214"/>
      <c r="J557" s="1214"/>
      <c r="K557" s="1214"/>
      <c r="M557" s="1213" t="s">
        <v>501</v>
      </c>
      <c r="N557" s="1214"/>
      <c r="O557" s="1214"/>
      <c r="P557" s="1214"/>
      <c r="Q557" s="1214"/>
    </row>
    <row r="558" spans="1:17" ht="28.5">
      <c r="A558" s="317" t="s">
        <v>1732</v>
      </c>
      <c r="B558" s="318" t="s">
        <v>1733</v>
      </c>
      <c r="C558" s="318" t="s">
        <v>1734</v>
      </c>
      <c r="D558" s="321">
        <v>2</v>
      </c>
      <c r="E558" s="319">
        <v>550</v>
      </c>
      <c r="G558" s="317" t="s">
        <v>1732</v>
      </c>
      <c r="H558" s="318" t="s">
        <v>1733</v>
      </c>
      <c r="I558" s="318" t="s">
        <v>1734</v>
      </c>
      <c r="J558" s="321">
        <v>2</v>
      </c>
      <c r="K558" s="319">
        <v>550</v>
      </c>
      <c r="M558" s="317" t="s">
        <v>1732</v>
      </c>
      <c r="N558" s="318" t="s">
        <v>1733</v>
      </c>
      <c r="O558" s="318" t="s">
        <v>1734</v>
      </c>
      <c r="P558" s="321">
        <v>2</v>
      </c>
      <c r="Q558" s="319">
        <v>550</v>
      </c>
    </row>
    <row r="559" spans="1:17" ht="14.25">
      <c r="A559" s="317" t="s">
        <v>1735</v>
      </c>
      <c r="B559" s="318" t="s">
        <v>1736</v>
      </c>
      <c r="C559" s="320"/>
      <c r="D559" s="320"/>
      <c r="E559" s="320"/>
      <c r="G559" s="317" t="s">
        <v>1735</v>
      </c>
      <c r="H559" s="318" t="s">
        <v>1736</v>
      </c>
      <c r="I559" s="320"/>
      <c r="J559" s="320"/>
      <c r="K559" s="320"/>
      <c r="M559" s="317" t="s">
        <v>1735</v>
      </c>
      <c r="N559" s="318" t="s">
        <v>1736</v>
      </c>
      <c r="O559" s="320"/>
      <c r="P559" s="320"/>
      <c r="Q559" s="320"/>
    </row>
    <row r="560" spans="1:17" ht="14.25">
      <c r="A560" s="317" t="s">
        <v>1737</v>
      </c>
      <c r="B560" s="318" t="s">
        <v>1738</v>
      </c>
      <c r="C560" s="320"/>
      <c r="D560" s="320"/>
      <c r="E560" s="320"/>
      <c r="G560" s="317" t="s">
        <v>1737</v>
      </c>
      <c r="H560" s="318" t="s">
        <v>1738</v>
      </c>
      <c r="I560" s="320"/>
      <c r="J560" s="320"/>
      <c r="K560" s="320"/>
      <c r="M560" s="317" t="s">
        <v>1737</v>
      </c>
      <c r="N560" s="318" t="s">
        <v>1738</v>
      </c>
      <c r="O560" s="320"/>
      <c r="P560" s="320"/>
      <c r="Q560" s="320"/>
    </row>
    <row r="561" spans="1:17" ht="14.25">
      <c r="A561" s="317" t="s">
        <v>1739</v>
      </c>
      <c r="B561" s="318" t="s">
        <v>1740</v>
      </c>
      <c r="C561" s="320"/>
      <c r="D561" s="320"/>
      <c r="E561" s="320"/>
      <c r="G561" s="317" t="s">
        <v>1739</v>
      </c>
      <c r="H561" s="318" t="s">
        <v>1740</v>
      </c>
      <c r="I561" s="320"/>
      <c r="J561" s="320"/>
      <c r="K561" s="320"/>
      <c r="M561" s="317" t="s">
        <v>1739</v>
      </c>
      <c r="N561" s="318" t="s">
        <v>1740</v>
      </c>
      <c r="O561" s="320"/>
      <c r="P561" s="320"/>
      <c r="Q561" s="320"/>
    </row>
    <row r="562" spans="1:17" ht="15" thickBot="1">
      <c r="A562" s="317" t="s">
        <v>1741</v>
      </c>
      <c r="B562" s="318" t="s">
        <v>1742</v>
      </c>
      <c r="C562" s="322"/>
      <c r="D562" s="322"/>
      <c r="E562" s="322"/>
      <c r="G562" s="317" t="s">
        <v>1741</v>
      </c>
      <c r="H562" s="318" t="s">
        <v>1742</v>
      </c>
      <c r="I562" s="322"/>
      <c r="J562" s="322"/>
      <c r="K562" s="322"/>
      <c r="M562" s="317" t="s">
        <v>1741</v>
      </c>
      <c r="N562" s="318" t="s">
        <v>1742</v>
      </c>
      <c r="O562" s="322"/>
      <c r="P562" s="322"/>
      <c r="Q562" s="322"/>
    </row>
    <row r="563" spans="1:17" ht="15" customHeight="1">
      <c r="A563" s="317"/>
      <c r="B563" s="318"/>
      <c r="C563" s="1207" t="s">
        <v>503</v>
      </c>
      <c r="D563" s="318"/>
      <c r="E563" s="318"/>
      <c r="G563" s="317"/>
      <c r="H563" s="318"/>
      <c r="I563" s="1207" t="s">
        <v>503</v>
      </c>
      <c r="J563" s="318"/>
      <c r="K563" s="318"/>
      <c r="M563" s="317"/>
      <c r="N563" s="318"/>
      <c r="O563" s="1207" t="s">
        <v>503</v>
      </c>
      <c r="P563" s="318"/>
      <c r="Q563" s="318"/>
    </row>
    <row r="564" spans="1:17" ht="15.75" thickBot="1">
      <c r="A564" s="317" t="s">
        <v>1743</v>
      </c>
      <c r="B564" s="318" t="s">
        <v>1744</v>
      </c>
      <c r="C564" s="1208"/>
      <c r="D564" s="327">
        <v>5</v>
      </c>
      <c r="E564" s="324">
        <v>2200</v>
      </c>
      <c r="G564" s="317" t="s">
        <v>1743</v>
      </c>
      <c r="H564" s="318" t="s">
        <v>1744</v>
      </c>
      <c r="I564" s="1208"/>
      <c r="J564" s="327">
        <v>5</v>
      </c>
      <c r="K564" s="324">
        <v>2200</v>
      </c>
      <c r="M564" s="317" t="s">
        <v>1743</v>
      </c>
      <c r="N564" s="318" t="s">
        <v>1744</v>
      </c>
      <c r="O564" s="1208"/>
      <c r="P564" s="327">
        <v>5</v>
      </c>
      <c r="Q564" s="324">
        <v>2200</v>
      </c>
    </row>
    <row r="565" spans="1:17" ht="15" thickBot="1">
      <c r="A565" s="317" t="s">
        <v>1745</v>
      </c>
      <c r="B565" s="318" t="s">
        <v>1746</v>
      </c>
      <c r="C565" s="323" t="s">
        <v>504</v>
      </c>
      <c r="D565" s="318"/>
      <c r="E565" s="324">
        <v>2200</v>
      </c>
      <c r="G565" s="317" t="s">
        <v>1745</v>
      </c>
      <c r="H565" s="318" t="s">
        <v>1746</v>
      </c>
      <c r="I565" s="323" t="s">
        <v>504</v>
      </c>
      <c r="J565" s="318"/>
      <c r="K565" s="324">
        <v>2200</v>
      </c>
      <c r="M565" s="317" t="s">
        <v>1745</v>
      </c>
      <c r="N565" s="318" t="s">
        <v>1746</v>
      </c>
      <c r="O565" s="323" t="s">
        <v>504</v>
      </c>
      <c r="P565" s="318"/>
      <c r="Q565" s="324">
        <v>2200</v>
      </c>
    </row>
    <row r="566" spans="1:17" ht="15">
      <c r="A566" s="317"/>
      <c r="B566" s="318"/>
      <c r="C566" s="318"/>
      <c r="D566" s="321">
        <v>5</v>
      </c>
      <c r="E566" s="318"/>
      <c r="G566" s="317"/>
      <c r="H566" s="318"/>
      <c r="I566" s="318"/>
      <c r="J566" s="321">
        <v>5</v>
      </c>
      <c r="K566" s="318"/>
      <c r="M566" s="317"/>
      <c r="N566" s="318"/>
      <c r="O566" s="318"/>
      <c r="P566" s="321">
        <v>5</v>
      </c>
      <c r="Q566" s="318"/>
    </row>
    <row r="567" spans="1:17" ht="15" thickBot="1">
      <c r="A567" s="317" t="s">
        <v>1747</v>
      </c>
      <c r="B567" s="318" t="s">
        <v>1748</v>
      </c>
      <c r="C567" s="323" t="s">
        <v>505</v>
      </c>
      <c r="D567" s="322"/>
      <c r="E567" s="324">
        <v>2200</v>
      </c>
      <c r="G567" s="317" t="s">
        <v>1747</v>
      </c>
      <c r="H567" s="318" t="s">
        <v>1748</v>
      </c>
      <c r="I567" s="323" t="s">
        <v>505</v>
      </c>
      <c r="J567" s="322"/>
      <c r="K567" s="324">
        <v>2200</v>
      </c>
      <c r="M567" s="317" t="s">
        <v>1747</v>
      </c>
      <c r="N567" s="318" t="s">
        <v>1748</v>
      </c>
      <c r="O567" s="323" t="s">
        <v>505</v>
      </c>
      <c r="P567" s="322"/>
      <c r="Q567" s="324">
        <v>2200</v>
      </c>
    </row>
    <row r="568" spans="1:17" ht="15" thickBot="1">
      <c r="A568" s="317" t="s">
        <v>1749</v>
      </c>
      <c r="B568" s="318" t="s">
        <v>1750</v>
      </c>
      <c r="C568" s="323" t="s">
        <v>506</v>
      </c>
      <c r="D568" s="318"/>
      <c r="E568" s="324">
        <v>2200</v>
      </c>
      <c r="G568" s="317" t="s">
        <v>1749</v>
      </c>
      <c r="H568" s="318" t="s">
        <v>1750</v>
      </c>
      <c r="I568" s="323" t="s">
        <v>506</v>
      </c>
      <c r="J568" s="318"/>
      <c r="K568" s="324">
        <v>2200</v>
      </c>
      <c r="M568" s="317" t="s">
        <v>1749</v>
      </c>
      <c r="N568" s="318" t="s">
        <v>1750</v>
      </c>
      <c r="O568" s="323" t="s">
        <v>506</v>
      </c>
      <c r="P568" s="318"/>
      <c r="Q568" s="324">
        <v>2200</v>
      </c>
    </row>
    <row r="569" spans="1:17" ht="29.25" thickBot="1">
      <c r="A569" s="326"/>
      <c r="B569" s="320"/>
      <c r="C569" s="323" t="s">
        <v>507</v>
      </c>
      <c r="D569" s="318"/>
      <c r="E569" s="324">
        <v>2200</v>
      </c>
      <c r="G569" s="326"/>
      <c r="H569" s="320"/>
      <c r="I569" s="323" t="s">
        <v>507</v>
      </c>
      <c r="J569" s="318"/>
      <c r="K569" s="324">
        <v>2200</v>
      </c>
      <c r="M569" s="326"/>
      <c r="N569" s="320"/>
      <c r="O569" s="323" t="s">
        <v>507</v>
      </c>
      <c r="P569" s="318"/>
      <c r="Q569" s="324">
        <v>2200</v>
      </c>
    </row>
    <row r="570" spans="1:17" ht="15">
      <c r="A570" s="326"/>
      <c r="B570" s="320"/>
      <c r="C570" s="318"/>
      <c r="D570" s="321">
        <v>5</v>
      </c>
      <c r="E570" s="318"/>
      <c r="G570" s="326"/>
      <c r="H570" s="320"/>
      <c r="I570" s="318"/>
      <c r="J570" s="321">
        <v>5</v>
      </c>
      <c r="K570" s="318"/>
      <c r="M570" s="326"/>
      <c r="N570" s="320"/>
      <c r="O570" s="318"/>
      <c r="P570" s="321">
        <v>5</v>
      </c>
      <c r="Q570" s="318"/>
    </row>
    <row r="571" spans="1:17" ht="15" thickBot="1">
      <c r="A571" s="326"/>
      <c r="B571" s="320"/>
      <c r="C571" s="323" t="s">
        <v>508</v>
      </c>
      <c r="D571" s="320"/>
      <c r="E571" s="324">
        <v>2200</v>
      </c>
      <c r="G571" s="326"/>
      <c r="H571" s="320"/>
      <c r="I571" s="323" t="s">
        <v>508</v>
      </c>
      <c r="J571" s="320"/>
      <c r="K571" s="324">
        <v>2200</v>
      </c>
      <c r="M571" s="326"/>
      <c r="N571" s="320"/>
      <c r="O571" s="323" t="s">
        <v>508</v>
      </c>
      <c r="P571" s="320"/>
      <c r="Q571" s="324">
        <v>2200</v>
      </c>
    </row>
    <row r="572" spans="1:17" ht="15" customHeight="1">
      <c r="A572" s="326"/>
      <c r="B572" s="320"/>
      <c r="C572" s="1207" t="s">
        <v>509</v>
      </c>
      <c r="D572" s="320"/>
      <c r="E572" s="318"/>
      <c r="G572" s="326"/>
      <c r="H572" s="320"/>
      <c r="I572" s="1207" t="s">
        <v>509</v>
      </c>
      <c r="J572" s="320"/>
      <c r="K572" s="318"/>
      <c r="M572" s="326"/>
      <c r="N572" s="320"/>
      <c r="O572" s="1207" t="s">
        <v>509</v>
      </c>
      <c r="P572" s="320"/>
      <c r="Q572" s="318"/>
    </row>
    <row r="573" spans="1:17" ht="15" thickBot="1">
      <c r="A573" s="326"/>
      <c r="B573" s="320"/>
      <c r="C573" s="1208"/>
      <c r="D573" s="322"/>
      <c r="E573" s="324">
        <v>2200</v>
      </c>
      <c r="G573" s="326"/>
      <c r="H573" s="320"/>
      <c r="I573" s="1208"/>
      <c r="J573" s="322"/>
      <c r="K573" s="324">
        <v>2200</v>
      </c>
      <c r="M573" s="326"/>
      <c r="N573" s="320"/>
      <c r="O573" s="1208"/>
      <c r="P573" s="322"/>
      <c r="Q573" s="324">
        <v>2200</v>
      </c>
    </row>
    <row r="574" spans="1:17" ht="15" customHeight="1">
      <c r="A574" s="326"/>
      <c r="B574" s="320"/>
      <c r="C574" s="1207" t="s">
        <v>510</v>
      </c>
      <c r="D574" s="318"/>
      <c r="E574" s="318"/>
      <c r="G574" s="326"/>
      <c r="H574" s="320"/>
      <c r="I574" s="1207" t="s">
        <v>510</v>
      </c>
      <c r="J574" s="318"/>
      <c r="K574" s="318"/>
      <c r="M574" s="326"/>
      <c r="N574" s="320"/>
      <c r="O574" s="1207" t="s">
        <v>510</v>
      </c>
      <c r="P574" s="318"/>
      <c r="Q574" s="318"/>
    </row>
    <row r="575" spans="1:17" ht="15.75" thickBot="1">
      <c r="A575" s="328"/>
      <c r="B575" s="322"/>
      <c r="C575" s="1208"/>
      <c r="D575" s="327">
        <v>6</v>
      </c>
      <c r="E575" s="324">
        <v>2700</v>
      </c>
      <c r="G575" s="328"/>
      <c r="H575" s="322"/>
      <c r="I575" s="1208"/>
      <c r="J575" s="327">
        <v>6</v>
      </c>
      <c r="K575" s="324">
        <v>2700</v>
      </c>
      <c r="M575" s="328"/>
      <c r="N575" s="322"/>
      <c r="O575" s="1208"/>
      <c r="P575" s="327">
        <v>6</v>
      </c>
      <c r="Q575" s="324">
        <v>2700</v>
      </c>
    </row>
    <row r="576" spans="1:17" ht="15.75" thickBot="1">
      <c r="A576" s="1213" t="s">
        <v>511</v>
      </c>
      <c r="B576" s="1214"/>
      <c r="C576" s="1214"/>
      <c r="D576" s="1214"/>
      <c r="E576" s="1214"/>
      <c r="G576" s="1213" t="s">
        <v>511</v>
      </c>
      <c r="H576" s="1214"/>
      <c r="I576" s="1214"/>
      <c r="J576" s="1214"/>
      <c r="K576" s="1214"/>
      <c r="M576" s="1213" t="s">
        <v>511</v>
      </c>
      <c r="N576" s="1214"/>
      <c r="O576" s="1214"/>
      <c r="P576" s="1214"/>
      <c r="Q576" s="1214"/>
    </row>
    <row r="577" spans="1:17" ht="15">
      <c r="A577" s="317" t="s">
        <v>1751</v>
      </c>
      <c r="B577" s="318" t="s">
        <v>2695</v>
      </c>
      <c r="C577" s="318" t="s">
        <v>512</v>
      </c>
      <c r="D577" s="321">
        <v>2</v>
      </c>
      <c r="E577" s="319">
        <v>550</v>
      </c>
      <c r="G577" s="317" t="s">
        <v>1751</v>
      </c>
      <c r="H577" s="318" t="s">
        <v>2695</v>
      </c>
      <c r="I577" s="318" t="s">
        <v>512</v>
      </c>
      <c r="J577" s="321">
        <v>2</v>
      </c>
      <c r="K577" s="319">
        <v>550</v>
      </c>
      <c r="M577" s="317" t="s">
        <v>1751</v>
      </c>
      <c r="N577" s="318" t="s">
        <v>2695</v>
      </c>
      <c r="O577" s="318" t="s">
        <v>512</v>
      </c>
      <c r="P577" s="321">
        <v>2</v>
      </c>
      <c r="Q577" s="319">
        <v>550</v>
      </c>
    </row>
    <row r="578" spans="1:17" ht="15" thickBot="1">
      <c r="A578" s="317" t="s">
        <v>1752</v>
      </c>
      <c r="B578" s="318" t="s">
        <v>1753</v>
      </c>
      <c r="C578" s="322"/>
      <c r="D578" s="322"/>
      <c r="E578" s="322"/>
      <c r="G578" s="317" t="s">
        <v>1752</v>
      </c>
      <c r="H578" s="318" t="s">
        <v>1753</v>
      </c>
      <c r="I578" s="322"/>
      <c r="J578" s="322"/>
      <c r="K578" s="322"/>
      <c r="M578" s="317" t="s">
        <v>1752</v>
      </c>
      <c r="N578" s="318" t="s">
        <v>1753</v>
      </c>
      <c r="O578" s="322"/>
      <c r="P578" s="322"/>
      <c r="Q578" s="322"/>
    </row>
    <row r="579" spans="1:17" ht="29.25" thickBot="1">
      <c r="A579" s="317" t="s">
        <v>1754</v>
      </c>
      <c r="B579" s="318" t="s">
        <v>1755</v>
      </c>
      <c r="C579" s="323" t="s">
        <v>1756</v>
      </c>
      <c r="D579" s="327">
        <v>3</v>
      </c>
      <c r="E579" s="324">
        <v>1100</v>
      </c>
      <c r="G579" s="317" t="s">
        <v>1754</v>
      </c>
      <c r="H579" s="318" t="s">
        <v>1755</v>
      </c>
      <c r="I579" s="323" t="s">
        <v>1756</v>
      </c>
      <c r="J579" s="327">
        <v>3</v>
      </c>
      <c r="K579" s="324">
        <v>1100</v>
      </c>
      <c r="M579" s="317" t="s">
        <v>1754</v>
      </c>
      <c r="N579" s="318" t="s">
        <v>1755</v>
      </c>
      <c r="O579" s="323" t="s">
        <v>1756</v>
      </c>
      <c r="P579" s="327">
        <v>3</v>
      </c>
      <c r="Q579" s="324">
        <v>1100</v>
      </c>
    </row>
    <row r="580" spans="1:17" ht="15.75" thickBot="1">
      <c r="A580" s="328"/>
      <c r="B580" s="322"/>
      <c r="C580" s="323" t="s">
        <v>514</v>
      </c>
      <c r="D580" s="327">
        <v>4</v>
      </c>
      <c r="E580" s="324">
        <v>1500</v>
      </c>
      <c r="G580" s="328"/>
      <c r="H580" s="322"/>
      <c r="I580" s="323" t="s">
        <v>514</v>
      </c>
      <c r="J580" s="327">
        <v>4</v>
      </c>
      <c r="K580" s="324">
        <v>1500</v>
      </c>
      <c r="M580" s="328"/>
      <c r="N580" s="322"/>
      <c r="O580" s="323" t="s">
        <v>514</v>
      </c>
      <c r="P580" s="327">
        <v>4</v>
      </c>
      <c r="Q580" s="324">
        <v>1500</v>
      </c>
    </row>
    <row r="581" spans="1:13" ht="12.75">
      <c r="A581" s="329"/>
      <c r="G581" s="329"/>
      <c r="M581" s="329"/>
    </row>
    <row r="582" spans="1:13" ht="15" thickBot="1">
      <c r="A582" s="310"/>
      <c r="G582" s="310"/>
      <c r="M582" s="310"/>
    </row>
    <row r="583" spans="1:17" ht="45.75" thickBot="1">
      <c r="A583" s="330" t="s">
        <v>708</v>
      </c>
      <c r="B583" s="331" t="s">
        <v>709</v>
      </c>
      <c r="C583" s="332" t="s">
        <v>2153</v>
      </c>
      <c r="D583" s="331" t="s">
        <v>2154</v>
      </c>
      <c r="E583" s="331" t="s">
        <v>711</v>
      </c>
      <c r="G583" s="330" t="s">
        <v>708</v>
      </c>
      <c r="H583" s="331" t="s">
        <v>709</v>
      </c>
      <c r="I583" s="332" t="s">
        <v>2153</v>
      </c>
      <c r="J583" s="331" t="s">
        <v>2154</v>
      </c>
      <c r="K583" s="331" t="s">
        <v>711</v>
      </c>
      <c r="M583" s="330" t="s">
        <v>708</v>
      </c>
      <c r="N583" s="331" t="s">
        <v>709</v>
      </c>
      <c r="O583" s="332" t="s">
        <v>2153</v>
      </c>
      <c r="P583" s="331" t="s">
        <v>2154</v>
      </c>
      <c r="Q583" s="331" t="s">
        <v>711</v>
      </c>
    </row>
    <row r="584" spans="1:17" ht="15.75" thickBot="1">
      <c r="A584" s="1213" t="s">
        <v>515</v>
      </c>
      <c r="B584" s="1214"/>
      <c r="C584" s="1214"/>
      <c r="D584" s="1214"/>
      <c r="E584" s="1214"/>
      <c r="G584" s="1213" t="s">
        <v>515</v>
      </c>
      <c r="H584" s="1214"/>
      <c r="I584" s="1214"/>
      <c r="J584" s="1214"/>
      <c r="K584" s="1214"/>
      <c r="M584" s="1213" t="s">
        <v>515</v>
      </c>
      <c r="N584" s="1214"/>
      <c r="O584" s="1214"/>
      <c r="P584" s="1214"/>
      <c r="Q584" s="1214"/>
    </row>
    <row r="585" spans="1:17" ht="14.25">
      <c r="A585" s="317" t="s">
        <v>1757</v>
      </c>
      <c r="B585" s="318" t="s">
        <v>1758</v>
      </c>
      <c r="C585" s="318" t="s">
        <v>516</v>
      </c>
      <c r="D585" s="318"/>
      <c r="E585" s="319">
        <v>225</v>
      </c>
      <c r="G585" s="317" t="s">
        <v>1757</v>
      </c>
      <c r="H585" s="318" t="s">
        <v>1758</v>
      </c>
      <c r="I585" s="318" t="s">
        <v>516</v>
      </c>
      <c r="J585" s="318"/>
      <c r="K585" s="319">
        <v>225</v>
      </c>
      <c r="M585" s="317" t="s">
        <v>1757</v>
      </c>
      <c r="N585" s="318" t="s">
        <v>1758</v>
      </c>
      <c r="O585" s="318" t="s">
        <v>516</v>
      </c>
      <c r="P585" s="318"/>
      <c r="Q585" s="319">
        <v>225</v>
      </c>
    </row>
    <row r="586" spans="1:17" ht="15">
      <c r="A586" s="317" t="s">
        <v>1759</v>
      </c>
      <c r="B586" s="318"/>
      <c r="C586" s="320"/>
      <c r="D586" s="321">
        <v>1</v>
      </c>
      <c r="E586" s="320"/>
      <c r="G586" s="317" t="s">
        <v>1759</v>
      </c>
      <c r="H586" s="318"/>
      <c r="I586" s="320"/>
      <c r="J586" s="321">
        <v>1</v>
      </c>
      <c r="K586" s="320"/>
      <c r="M586" s="317" t="s">
        <v>1759</v>
      </c>
      <c r="N586" s="318"/>
      <c r="O586" s="320"/>
      <c r="P586" s="321">
        <v>1</v>
      </c>
      <c r="Q586" s="320"/>
    </row>
    <row r="587" spans="1:17" ht="14.25">
      <c r="A587" s="317" t="s">
        <v>1760</v>
      </c>
      <c r="B587" s="318" t="s">
        <v>1761</v>
      </c>
      <c r="C587" s="320"/>
      <c r="D587" s="320"/>
      <c r="E587" s="320"/>
      <c r="G587" s="317" t="s">
        <v>1760</v>
      </c>
      <c r="H587" s="318" t="s">
        <v>1761</v>
      </c>
      <c r="I587" s="320"/>
      <c r="J587" s="320"/>
      <c r="K587" s="320"/>
      <c r="M587" s="317" t="s">
        <v>1760</v>
      </c>
      <c r="N587" s="318" t="s">
        <v>1761</v>
      </c>
      <c r="O587" s="320"/>
      <c r="P587" s="320"/>
      <c r="Q587" s="320"/>
    </row>
    <row r="588" spans="1:17" ht="14.25">
      <c r="A588" s="317" t="s">
        <v>1762</v>
      </c>
      <c r="B588" s="318" t="s">
        <v>1763</v>
      </c>
      <c r="C588" s="320"/>
      <c r="D588" s="320"/>
      <c r="E588" s="320"/>
      <c r="G588" s="317" t="s">
        <v>1762</v>
      </c>
      <c r="H588" s="318" t="s">
        <v>1763</v>
      </c>
      <c r="I588" s="320"/>
      <c r="J588" s="320"/>
      <c r="K588" s="320"/>
      <c r="M588" s="317" t="s">
        <v>1762</v>
      </c>
      <c r="N588" s="318" t="s">
        <v>1763</v>
      </c>
      <c r="O588" s="320"/>
      <c r="P588" s="320"/>
      <c r="Q588" s="320"/>
    </row>
    <row r="589" spans="1:17" ht="14.25">
      <c r="A589" s="317" t="s">
        <v>1764</v>
      </c>
      <c r="B589" s="318" t="s">
        <v>1765</v>
      </c>
      <c r="C589" s="320"/>
      <c r="D589" s="320"/>
      <c r="E589" s="320"/>
      <c r="G589" s="317" t="s">
        <v>1764</v>
      </c>
      <c r="H589" s="318" t="s">
        <v>1765</v>
      </c>
      <c r="I589" s="320"/>
      <c r="J589" s="320"/>
      <c r="K589" s="320"/>
      <c r="M589" s="317" t="s">
        <v>1764</v>
      </c>
      <c r="N589" s="318" t="s">
        <v>1765</v>
      </c>
      <c r="O589" s="320"/>
      <c r="P589" s="320"/>
      <c r="Q589" s="320"/>
    </row>
    <row r="590" spans="1:17" ht="15" thickBot="1">
      <c r="A590" s="317" t="s">
        <v>1766</v>
      </c>
      <c r="B590" s="318" t="s">
        <v>1767</v>
      </c>
      <c r="C590" s="322"/>
      <c r="D590" s="320"/>
      <c r="E590" s="322"/>
      <c r="G590" s="317" t="s">
        <v>1766</v>
      </c>
      <c r="H590" s="318" t="s">
        <v>1767</v>
      </c>
      <c r="I590" s="322"/>
      <c r="J590" s="320"/>
      <c r="K590" s="322"/>
      <c r="M590" s="317" t="s">
        <v>1766</v>
      </c>
      <c r="N590" s="318" t="s">
        <v>1767</v>
      </c>
      <c r="O590" s="322"/>
      <c r="P590" s="320"/>
      <c r="Q590" s="322"/>
    </row>
    <row r="591" spans="1:17" ht="15" thickBot="1">
      <c r="A591" s="317" t="s">
        <v>1768</v>
      </c>
      <c r="B591" s="318" t="s">
        <v>1769</v>
      </c>
      <c r="C591" s="323" t="s">
        <v>517</v>
      </c>
      <c r="D591" s="320"/>
      <c r="E591" s="324">
        <v>225</v>
      </c>
      <c r="G591" s="317" t="s">
        <v>1768</v>
      </c>
      <c r="H591" s="318" t="s">
        <v>1769</v>
      </c>
      <c r="I591" s="323" t="s">
        <v>517</v>
      </c>
      <c r="J591" s="320"/>
      <c r="K591" s="324">
        <v>225</v>
      </c>
      <c r="M591" s="317" t="s">
        <v>1768</v>
      </c>
      <c r="N591" s="318" t="s">
        <v>1769</v>
      </c>
      <c r="O591" s="323" t="s">
        <v>517</v>
      </c>
      <c r="P591" s="320"/>
      <c r="Q591" s="324">
        <v>225</v>
      </c>
    </row>
    <row r="592" spans="1:17" ht="29.25" thickBot="1">
      <c r="A592" s="317" t="s">
        <v>1770</v>
      </c>
      <c r="B592" s="318" t="s">
        <v>1771</v>
      </c>
      <c r="C592" s="323" t="s">
        <v>743</v>
      </c>
      <c r="D592" s="322"/>
      <c r="E592" s="324">
        <v>225</v>
      </c>
      <c r="G592" s="317" t="s">
        <v>1770</v>
      </c>
      <c r="H592" s="318" t="s">
        <v>1771</v>
      </c>
      <c r="I592" s="323" t="s">
        <v>743</v>
      </c>
      <c r="J592" s="322"/>
      <c r="K592" s="324">
        <v>225</v>
      </c>
      <c r="M592" s="317" t="s">
        <v>1770</v>
      </c>
      <c r="N592" s="318" t="s">
        <v>1771</v>
      </c>
      <c r="O592" s="323" t="s">
        <v>743</v>
      </c>
      <c r="P592" s="322"/>
      <c r="Q592" s="324">
        <v>225</v>
      </c>
    </row>
    <row r="593" spans="1:17" ht="29.25" thickBot="1">
      <c r="A593" s="317" t="s">
        <v>1772</v>
      </c>
      <c r="B593" s="318" t="s">
        <v>1608</v>
      </c>
      <c r="C593" s="323" t="s">
        <v>744</v>
      </c>
      <c r="D593" s="327">
        <v>3</v>
      </c>
      <c r="E593" s="324">
        <v>1100</v>
      </c>
      <c r="G593" s="317" t="s">
        <v>1772</v>
      </c>
      <c r="H593" s="318" t="s">
        <v>1608</v>
      </c>
      <c r="I593" s="323" t="s">
        <v>744</v>
      </c>
      <c r="J593" s="327">
        <v>3</v>
      </c>
      <c r="K593" s="324">
        <v>1100</v>
      </c>
      <c r="M593" s="317" t="s">
        <v>1772</v>
      </c>
      <c r="N593" s="318" t="s">
        <v>1608</v>
      </c>
      <c r="O593" s="323" t="s">
        <v>744</v>
      </c>
      <c r="P593" s="327">
        <v>3</v>
      </c>
      <c r="Q593" s="324">
        <v>1100</v>
      </c>
    </row>
    <row r="594" spans="1:17" ht="29.25" thickBot="1">
      <c r="A594" s="317" t="s">
        <v>1609</v>
      </c>
      <c r="B594" s="318" t="s">
        <v>1610</v>
      </c>
      <c r="C594" s="323" t="s">
        <v>745</v>
      </c>
      <c r="D594" s="333">
        <v>4</v>
      </c>
      <c r="E594" s="324">
        <v>1500</v>
      </c>
      <c r="G594" s="317" t="s">
        <v>1609</v>
      </c>
      <c r="H594" s="318" t="s">
        <v>1610</v>
      </c>
      <c r="I594" s="323" t="s">
        <v>745</v>
      </c>
      <c r="J594" s="333">
        <v>4</v>
      </c>
      <c r="K594" s="324">
        <v>1500</v>
      </c>
      <c r="M594" s="317" t="s">
        <v>1609</v>
      </c>
      <c r="N594" s="318" t="s">
        <v>1610</v>
      </c>
      <c r="O594" s="323" t="s">
        <v>745</v>
      </c>
      <c r="P594" s="333">
        <v>4</v>
      </c>
      <c r="Q594" s="324">
        <v>1500</v>
      </c>
    </row>
    <row r="595" spans="1:17" ht="29.25" thickBot="1">
      <c r="A595" s="317" t="s">
        <v>1611</v>
      </c>
      <c r="B595" s="318" t="s">
        <v>1612</v>
      </c>
      <c r="C595" s="323" t="s">
        <v>746</v>
      </c>
      <c r="D595" s="318"/>
      <c r="E595" s="324">
        <v>2200</v>
      </c>
      <c r="G595" s="317" t="s">
        <v>1611</v>
      </c>
      <c r="H595" s="318" t="s">
        <v>1612</v>
      </c>
      <c r="I595" s="323" t="s">
        <v>746</v>
      </c>
      <c r="J595" s="318"/>
      <c r="K595" s="324">
        <v>2200</v>
      </c>
      <c r="M595" s="317" t="s">
        <v>1611</v>
      </c>
      <c r="N595" s="318" t="s">
        <v>1612</v>
      </c>
      <c r="O595" s="323" t="s">
        <v>746</v>
      </c>
      <c r="P595" s="318"/>
      <c r="Q595" s="324">
        <v>2200</v>
      </c>
    </row>
    <row r="596" spans="1:17" ht="15">
      <c r="A596" s="326"/>
      <c r="B596" s="320"/>
      <c r="C596" s="318"/>
      <c r="D596" s="321">
        <v>5</v>
      </c>
      <c r="E596" s="318"/>
      <c r="G596" s="326"/>
      <c r="H596" s="320"/>
      <c r="I596" s="318"/>
      <c r="J596" s="321">
        <v>5</v>
      </c>
      <c r="K596" s="318"/>
      <c r="M596" s="326"/>
      <c r="N596" s="320"/>
      <c r="O596" s="318"/>
      <c r="P596" s="321">
        <v>5</v>
      </c>
      <c r="Q596" s="318"/>
    </row>
    <row r="597" spans="1:17" ht="15" thickBot="1">
      <c r="A597" s="326"/>
      <c r="B597" s="320"/>
      <c r="C597" s="323" t="s">
        <v>747</v>
      </c>
      <c r="D597" s="322"/>
      <c r="E597" s="324">
        <v>2200</v>
      </c>
      <c r="G597" s="326"/>
      <c r="H597" s="320"/>
      <c r="I597" s="323" t="s">
        <v>747</v>
      </c>
      <c r="J597" s="322"/>
      <c r="K597" s="324">
        <v>2200</v>
      </c>
      <c r="M597" s="326"/>
      <c r="N597" s="320"/>
      <c r="O597" s="323" t="s">
        <v>747</v>
      </c>
      <c r="P597" s="322"/>
      <c r="Q597" s="324">
        <v>2200</v>
      </c>
    </row>
    <row r="598" spans="1:17" ht="29.25" thickBot="1">
      <c r="A598" s="326"/>
      <c r="B598" s="320"/>
      <c r="C598" s="323" t="s">
        <v>748</v>
      </c>
      <c r="D598" s="327">
        <v>4</v>
      </c>
      <c r="E598" s="324">
        <v>1500</v>
      </c>
      <c r="G598" s="326"/>
      <c r="H598" s="320"/>
      <c r="I598" s="323" t="s">
        <v>748</v>
      </c>
      <c r="J598" s="327">
        <v>4</v>
      </c>
      <c r="K598" s="324">
        <v>1500</v>
      </c>
      <c r="M598" s="326"/>
      <c r="N598" s="320"/>
      <c r="O598" s="323" t="s">
        <v>748</v>
      </c>
      <c r="P598" s="327">
        <v>4</v>
      </c>
      <c r="Q598" s="324">
        <v>1500</v>
      </c>
    </row>
    <row r="599" spans="1:17" ht="29.25" thickBot="1">
      <c r="A599" s="326"/>
      <c r="B599" s="320"/>
      <c r="C599" s="323" t="s">
        <v>750</v>
      </c>
      <c r="D599" s="318"/>
      <c r="E599" s="324">
        <v>2700</v>
      </c>
      <c r="G599" s="326"/>
      <c r="H599" s="320"/>
      <c r="I599" s="323" t="s">
        <v>750</v>
      </c>
      <c r="J599" s="318"/>
      <c r="K599" s="324">
        <v>2700</v>
      </c>
      <c r="M599" s="326"/>
      <c r="N599" s="320"/>
      <c r="O599" s="323" t="s">
        <v>750</v>
      </c>
      <c r="P599" s="318"/>
      <c r="Q599" s="324">
        <v>2700</v>
      </c>
    </row>
    <row r="600" spans="1:17" ht="15" customHeight="1">
      <c r="A600" s="326"/>
      <c r="B600" s="320"/>
      <c r="C600" s="1207" t="s">
        <v>751</v>
      </c>
      <c r="D600" s="318"/>
      <c r="E600" s="318"/>
      <c r="G600" s="326"/>
      <c r="H600" s="320"/>
      <c r="I600" s="1207" t="s">
        <v>751</v>
      </c>
      <c r="J600" s="318"/>
      <c r="K600" s="318"/>
      <c r="M600" s="326"/>
      <c r="N600" s="320"/>
      <c r="O600" s="1207" t="s">
        <v>751</v>
      </c>
      <c r="P600" s="318"/>
      <c r="Q600" s="318"/>
    </row>
    <row r="601" spans="1:17" ht="15.75" thickBot="1">
      <c r="A601" s="326"/>
      <c r="B601" s="320"/>
      <c r="C601" s="1208"/>
      <c r="D601" s="321">
        <v>6</v>
      </c>
      <c r="E601" s="324">
        <v>2700</v>
      </c>
      <c r="G601" s="326"/>
      <c r="H601" s="320"/>
      <c r="I601" s="1208"/>
      <c r="J601" s="321">
        <v>6</v>
      </c>
      <c r="K601" s="324">
        <v>2700</v>
      </c>
      <c r="M601" s="326"/>
      <c r="N601" s="320"/>
      <c r="O601" s="1208"/>
      <c r="P601" s="321">
        <v>6</v>
      </c>
      <c r="Q601" s="324">
        <v>2700</v>
      </c>
    </row>
    <row r="602" spans="1:17" ht="29.25" thickBot="1">
      <c r="A602" s="328"/>
      <c r="B602" s="322"/>
      <c r="C602" s="323" t="s">
        <v>752</v>
      </c>
      <c r="D602" s="322"/>
      <c r="E602" s="324">
        <v>2700</v>
      </c>
      <c r="G602" s="328"/>
      <c r="H602" s="322"/>
      <c r="I602" s="323" t="s">
        <v>752</v>
      </c>
      <c r="J602" s="322"/>
      <c r="K602" s="324">
        <v>2700</v>
      </c>
      <c r="M602" s="328"/>
      <c r="N602" s="322"/>
      <c r="O602" s="323" t="s">
        <v>752</v>
      </c>
      <c r="P602" s="322"/>
      <c r="Q602" s="324">
        <v>2700</v>
      </c>
    </row>
    <row r="603" spans="1:17" ht="15.75" thickBot="1">
      <c r="A603" s="1213" t="s">
        <v>753</v>
      </c>
      <c r="B603" s="1214"/>
      <c r="C603" s="1214"/>
      <c r="D603" s="1214"/>
      <c r="E603" s="1214"/>
      <c r="G603" s="1213" t="s">
        <v>753</v>
      </c>
      <c r="H603" s="1214"/>
      <c r="I603" s="1214"/>
      <c r="J603" s="1214"/>
      <c r="K603" s="1214"/>
      <c r="M603" s="1213" t="s">
        <v>753</v>
      </c>
      <c r="N603" s="1214"/>
      <c r="O603" s="1214"/>
      <c r="P603" s="1214"/>
      <c r="Q603" s="1214"/>
    </row>
    <row r="604" spans="1:17" ht="15">
      <c r="A604" s="317" t="s">
        <v>1613</v>
      </c>
      <c r="B604" s="318" t="s">
        <v>1614</v>
      </c>
      <c r="C604" s="318" t="s">
        <v>754</v>
      </c>
      <c r="D604" s="321">
        <v>1</v>
      </c>
      <c r="E604" s="319">
        <v>225</v>
      </c>
      <c r="G604" s="317" t="s">
        <v>1613</v>
      </c>
      <c r="H604" s="318" t="s">
        <v>1614</v>
      </c>
      <c r="I604" s="318" t="s">
        <v>754</v>
      </c>
      <c r="J604" s="321">
        <v>1</v>
      </c>
      <c r="K604" s="319">
        <v>225</v>
      </c>
      <c r="M604" s="317" t="s">
        <v>1613</v>
      </c>
      <c r="N604" s="318" t="s">
        <v>1614</v>
      </c>
      <c r="O604" s="318" t="s">
        <v>754</v>
      </c>
      <c r="P604" s="321">
        <v>1</v>
      </c>
      <c r="Q604" s="319">
        <v>225</v>
      </c>
    </row>
    <row r="605" spans="1:17" ht="14.25">
      <c r="A605" s="317" t="s">
        <v>1615</v>
      </c>
      <c r="B605" s="318" t="s">
        <v>1616</v>
      </c>
      <c r="C605" s="320"/>
      <c r="D605" s="320"/>
      <c r="E605" s="320"/>
      <c r="G605" s="317" t="s">
        <v>1615</v>
      </c>
      <c r="H605" s="318" t="s">
        <v>1616</v>
      </c>
      <c r="I605" s="320"/>
      <c r="J605" s="320"/>
      <c r="K605" s="320"/>
      <c r="M605" s="317" t="s">
        <v>1615</v>
      </c>
      <c r="N605" s="318" t="s">
        <v>1616</v>
      </c>
      <c r="O605" s="320"/>
      <c r="P605" s="320"/>
      <c r="Q605" s="320"/>
    </row>
    <row r="606" spans="1:17" ht="14.25">
      <c r="A606" s="317" t="s">
        <v>1617</v>
      </c>
      <c r="B606" s="318" t="s">
        <v>1618</v>
      </c>
      <c r="C606" s="320"/>
      <c r="D606" s="320"/>
      <c r="E606" s="320"/>
      <c r="G606" s="317" t="s">
        <v>1617</v>
      </c>
      <c r="H606" s="318" t="s">
        <v>1618</v>
      </c>
      <c r="I606" s="320"/>
      <c r="J606" s="320"/>
      <c r="K606" s="320"/>
      <c r="M606" s="317" t="s">
        <v>1617</v>
      </c>
      <c r="N606" s="318" t="s">
        <v>1618</v>
      </c>
      <c r="O606" s="320"/>
      <c r="P606" s="320"/>
      <c r="Q606" s="320"/>
    </row>
    <row r="607" spans="1:17" ht="15" thickBot="1">
      <c r="A607" s="317" t="s">
        <v>1619</v>
      </c>
      <c r="B607" s="318" t="s">
        <v>1620</v>
      </c>
      <c r="C607" s="322"/>
      <c r="D607" s="322"/>
      <c r="E607" s="322"/>
      <c r="G607" s="317" t="s">
        <v>1619</v>
      </c>
      <c r="H607" s="318" t="s">
        <v>1620</v>
      </c>
      <c r="I607" s="322"/>
      <c r="J607" s="322"/>
      <c r="K607" s="322"/>
      <c r="M607" s="317" t="s">
        <v>1619</v>
      </c>
      <c r="N607" s="318" t="s">
        <v>1620</v>
      </c>
      <c r="O607" s="322"/>
      <c r="P607" s="322"/>
      <c r="Q607" s="322"/>
    </row>
    <row r="608" spans="1:17" ht="29.25" thickBot="1">
      <c r="A608" s="317" t="s">
        <v>1621</v>
      </c>
      <c r="B608" s="318" t="s">
        <v>1622</v>
      </c>
      <c r="C608" s="323" t="s">
        <v>755</v>
      </c>
      <c r="D608" s="318"/>
      <c r="E608" s="324">
        <v>550</v>
      </c>
      <c r="G608" s="317" t="s">
        <v>1621</v>
      </c>
      <c r="H608" s="318" t="s">
        <v>1622</v>
      </c>
      <c r="I608" s="323" t="s">
        <v>755</v>
      </c>
      <c r="J608" s="318"/>
      <c r="K608" s="324">
        <v>550</v>
      </c>
      <c r="M608" s="317" t="s">
        <v>1621</v>
      </c>
      <c r="N608" s="318" t="s">
        <v>1622</v>
      </c>
      <c r="O608" s="323" t="s">
        <v>755</v>
      </c>
      <c r="P608" s="318"/>
      <c r="Q608" s="324">
        <v>550</v>
      </c>
    </row>
    <row r="609" spans="1:17" ht="15">
      <c r="A609" s="317"/>
      <c r="B609" s="318"/>
      <c r="C609" s="318"/>
      <c r="D609" s="321">
        <v>2</v>
      </c>
      <c r="E609" s="318"/>
      <c r="G609" s="317"/>
      <c r="H609" s="318"/>
      <c r="I609" s="318"/>
      <c r="J609" s="321">
        <v>2</v>
      </c>
      <c r="K609" s="318"/>
      <c r="M609" s="317"/>
      <c r="N609" s="318"/>
      <c r="O609" s="318"/>
      <c r="P609" s="321">
        <v>2</v>
      </c>
      <c r="Q609" s="318"/>
    </row>
    <row r="610" spans="1:17" ht="29.25" thickBot="1">
      <c r="A610" s="317" t="s">
        <v>1623</v>
      </c>
      <c r="B610" s="318" t="s">
        <v>1616</v>
      </c>
      <c r="C610" s="323" t="s">
        <v>756</v>
      </c>
      <c r="D610" s="322"/>
      <c r="E610" s="324">
        <v>550</v>
      </c>
      <c r="G610" s="317" t="s">
        <v>1623</v>
      </c>
      <c r="H610" s="318" t="s">
        <v>1616</v>
      </c>
      <c r="I610" s="323" t="s">
        <v>756</v>
      </c>
      <c r="J610" s="322"/>
      <c r="K610" s="324">
        <v>550</v>
      </c>
      <c r="M610" s="317" t="s">
        <v>1623</v>
      </c>
      <c r="N610" s="318" t="s">
        <v>1616</v>
      </c>
      <c r="O610" s="323" t="s">
        <v>756</v>
      </c>
      <c r="P610" s="322"/>
      <c r="Q610" s="324">
        <v>550</v>
      </c>
    </row>
    <row r="611" spans="1:17" ht="15" thickBot="1">
      <c r="A611" s="317" t="s">
        <v>1251</v>
      </c>
      <c r="B611" s="318" t="s">
        <v>1624</v>
      </c>
      <c r="C611" s="323" t="s">
        <v>757</v>
      </c>
      <c r="D611" s="318"/>
      <c r="E611" s="324">
        <v>1100</v>
      </c>
      <c r="G611" s="317" t="s">
        <v>1251</v>
      </c>
      <c r="H611" s="318" t="s">
        <v>1624</v>
      </c>
      <c r="I611" s="323" t="s">
        <v>757</v>
      </c>
      <c r="J611" s="318"/>
      <c r="K611" s="324">
        <v>1100</v>
      </c>
      <c r="M611" s="317" t="s">
        <v>1251</v>
      </c>
      <c r="N611" s="318" t="s">
        <v>1624</v>
      </c>
      <c r="O611" s="323" t="s">
        <v>757</v>
      </c>
      <c r="P611" s="318"/>
      <c r="Q611" s="324">
        <v>1100</v>
      </c>
    </row>
    <row r="612" spans="1:17" ht="15">
      <c r="A612" s="326"/>
      <c r="B612" s="320"/>
      <c r="C612" s="318"/>
      <c r="D612" s="321">
        <v>3</v>
      </c>
      <c r="E612" s="318"/>
      <c r="G612" s="326"/>
      <c r="H612" s="320"/>
      <c r="I612" s="318"/>
      <c r="J612" s="321">
        <v>3</v>
      </c>
      <c r="K612" s="318"/>
      <c r="M612" s="326"/>
      <c r="N612" s="320"/>
      <c r="O612" s="318"/>
      <c r="P612" s="321">
        <v>3</v>
      </c>
      <c r="Q612" s="318"/>
    </row>
    <row r="613" spans="1:17" ht="29.25" thickBot="1">
      <c r="A613" s="326"/>
      <c r="B613" s="320"/>
      <c r="C613" s="323" t="s">
        <v>758</v>
      </c>
      <c r="D613" s="322"/>
      <c r="E613" s="324">
        <v>1100</v>
      </c>
      <c r="G613" s="326"/>
      <c r="H613" s="320"/>
      <c r="I613" s="323" t="s">
        <v>758</v>
      </c>
      <c r="J613" s="322"/>
      <c r="K613" s="324">
        <v>1100</v>
      </c>
      <c r="M613" s="326"/>
      <c r="N613" s="320"/>
      <c r="O613" s="323" t="s">
        <v>758</v>
      </c>
      <c r="P613" s="322"/>
      <c r="Q613" s="324">
        <v>1100</v>
      </c>
    </row>
    <row r="614" spans="1:17" ht="15" thickBot="1">
      <c r="A614" s="326"/>
      <c r="B614" s="320"/>
      <c r="C614" s="323" t="s">
        <v>759</v>
      </c>
      <c r="D614" s="318"/>
      <c r="E614" s="324">
        <v>1500</v>
      </c>
      <c r="G614" s="326"/>
      <c r="H614" s="320"/>
      <c r="I614" s="323" t="s">
        <v>759</v>
      </c>
      <c r="J614" s="318"/>
      <c r="K614" s="324">
        <v>1500</v>
      </c>
      <c r="M614" s="326"/>
      <c r="N614" s="320"/>
      <c r="O614" s="323" t="s">
        <v>759</v>
      </c>
      <c r="P614" s="318"/>
      <c r="Q614" s="324">
        <v>1500</v>
      </c>
    </row>
    <row r="615" spans="1:17" ht="15" customHeight="1">
      <c r="A615" s="326"/>
      <c r="B615" s="320"/>
      <c r="C615" s="1207" t="s">
        <v>3668</v>
      </c>
      <c r="D615" s="321">
        <v>4</v>
      </c>
      <c r="E615" s="318"/>
      <c r="G615" s="326"/>
      <c r="H615" s="320"/>
      <c r="I615" s="1207" t="s">
        <v>3668</v>
      </c>
      <c r="J615" s="321">
        <v>4</v>
      </c>
      <c r="K615" s="318"/>
      <c r="M615" s="326"/>
      <c r="N615" s="320"/>
      <c r="O615" s="1207" t="s">
        <v>3668</v>
      </c>
      <c r="P615" s="321">
        <v>4</v>
      </c>
      <c r="Q615" s="318"/>
    </row>
    <row r="616" spans="1:17" ht="15" thickBot="1">
      <c r="A616" s="328"/>
      <c r="B616" s="322"/>
      <c r="C616" s="1208"/>
      <c r="D616" s="322"/>
      <c r="E616" s="324">
        <v>1500</v>
      </c>
      <c r="G616" s="328"/>
      <c r="H616" s="322"/>
      <c r="I616" s="1208"/>
      <c r="J616" s="322"/>
      <c r="K616" s="324">
        <v>1500</v>
      </c>
      <c r="M616" s="328"/>
      <c r="N616" s="322"/>
      <c r="O616" s="1208"/>
      <c r="P616" s="322"/>
      <c r="Q616" s="324">
        <v>1500</v>
      </c>
    </row>
    <row r="617" spans="1:17" ht="15.75" thickBot="1">
      <c r="A617" s="1213" t="s">
        <v>3669</v>
      </c>
      <c r="B617" s="1214"/>
      <c r="C617" s="1214"/>
      <c r="D617" s="1214"/>
      <c r="E617" s="1214"/>
      <c r="G617" s="1213" t="s">
        <v>3669</v>
      </c>
      <c r="H617" s="1214"/>
      <c r="I617" s="1214"/>
      <c r="J617" s="1214"/>
      <c r="K617" s="1214"/>
      <c r="M617" s="1213" t="s">
        <v>3669</v>
      </c>
      <c r="N617" s="1214"/>
      <c r="O617" s="1214"/>
      <c r="P617" s="1214"/>
      <c r="Q617" s="1214"/>
    </row>
    <row r="618" spans="1:17" ht="28.5">
      <c r="A618" s="317" t="s">
        <v>1625</v>
      </c>
      <c r="B618" s="318" t="s">
        <v>1626</v>
      </c>
      <c r="C618" s="318" t="s">
        <v>3670</v>
      </c>
      <c r="D618" s="321">
        <v>1</v>
      </c>
      <c r="E618" s="319">
        <v>225</v>
      </c>
      <c r="G618" s="317" t="s">
        <v>1625</v>
      </c>
      <c r="H618" s="318" t="s">
        <v>1626</v>
      </c>
      <c r="I618" s="318" t="s">
        <v>3670</v>
      </c>
      <c r="J618" s="321">
        <v>1</v>
      </c>
      <c r="K618" s="319">
        <v>225</v>
      </c>
      <c r="M618" s="317" t="s">
        <v>1625</v>
      </c>
      <c r="N618" s="318" t="s">
        <v>1626</v>
      </c>
      <c r="O618" s="318" t="s">
        <v>3670</v>
      </c>
      <c r="P618" s="321">
        <v>1</v>
      </c>
      <c r="Q618" s="319">
        <v>225</v>
      </c>
    </row>
    <row r="619" spans="1:17" ht="14.25">
      <c r="A619" s="317" t="s">
        <v>1627</v>
      </c>
      <c r="B619" s="318" t="s">
        <v>1626</v>
      </c>
      <c r="C619" s="320"/>
      <c r="D619" s="320"/>
      <c r="E619" s="320"/>
      <c r="G619" s="317" t="s">
        <v>1627</v>
      </c>
      <c r="H619" s="318" t="s">
        <v>1626</v>
      </c>
      <c r="I619" s="320"/>
      <c r="J619" s="320"/>
      <c r="K619" s="320"/>
      <c r="M619" s="317" t="s">
        <v>1627</v>
      </c>
      <c r="N619" s="318" t="s">
        <v>1626</v>
      </c>
      <c r="O619" s="320"/>
      <c r="P619" s="320"/>
      <c r="Q619" s="320"/>
    </row>
    <row r="620" spans="1:17" ht="14.25">
      <c r="A620" s="317" t="s">
        <v>1628</v>
      </c>
      <c r="B620" s="318"/>
      <c r="C620" s="320"/>
      <c r="D620" s="320"/>
      <c r="E620" s="320"/>
      <c r="G620" s="317" t="s">
        <v>1628</v>
      </c>
      <c r="H620" s="318"/>
      <c r="I620" s="320"/>
      <c r="J620" s="320"/>
      <c r="K620" s="320"/>
      <c r="M620" s="317" t="s">
        <v>1628</v>
      </c>
      <c r="N620" s="318"/>
      <c r="O620" s="320"/>
      <c r="P620" s="320"/>
      <c r="Q620" s="320"/>
    </row>
    <row r="621" spans="1:17" ht="14.25">
      <c r="A621" s="317" t="s">
        <v>1629</v>
      </c>
      <c r="B621" s="318" t="s">
        <v>1629</v>
      </c>
      <c r="C621" s="320"/>
      <c r="D621" s="320"/>
      <c r="E621" s="320"/>
      <c r="G621" s="317" t="s">
        <v>1629</v>
      </c>
      <c r="H621" s="318" t="s">
        <v>1629</v>
      </c>
      <c r="I621" s="320"/>
      <c r="J621" s="320"/>
      <c r="K621" s="320"/>
      <c r="M621" s="317" t="s">
        <v>1629</v>
      </c>
      <c r="N621" s="318" t="s">
        <v>1629</v>
      </c>
      <c r="O621" s="320"/>
      <c r="P621" s="320"/>
      <c r="Q621" s="320"/>
    </row>
    <row r="622" spans="1:17" ht="29.25" thickBot="1">
      <c r="A622" s="317" t="s">
        <v>1630</v>
      </c>
      <c r="B622" s="318" t="s">
        <v>1630</v>
      </c>
      <c r="C622" s="323" t="s">
        <v>3671</v>
      </c>
      <c r="D622" s="327">
        <v>2</v>
      </c>
      <c r="E622" s="324">
        <v>550</v>
      </c>
      <c r="G622" s="317" t="s">
        <v>1630</v>
      </c>
      <c r="H622" s="318" t="s">
        <v>1630</v>
      </c>
      <c r="I622" s="323" t="s">
        <v>3671</v>
      </c>
      <c r="J622" s="327">
        <v>2</v>
      </c>
      <c r="K622" s="324">
        <v>550</v>
      </c>
      <c r="M622" s="317" t="s">
        <v>1630</v>
      </c>
      <c r="N622" s="318" t="s">
        <v>1630</v>
      </c>
      <c r="O622" s="323" t="s">
        <v>3671</v>
      </c>
      <c r="P622" s="327">
        <v>2</v>
      </c>
      <c r="Q622" s="324">
        <v>550</v>
      </c>
    </row>
    <row r="623" spans="1:17" ht="15" customHeight="1">
      <c r="A623" s="317"/>
      <c r="B623" s="318"/>
      <c r="C623" s="1207" t="s">
        <v>2515</v>
      </c>
      <c r="D623" s="318"/>
      <c r="E623" s="318"/>
      <c r="G623" s="317"/>
      <c r="H623" s="318"/>
      <c r="I623" s="1207" t="s">
        <v>2515</v>
      </c>
      <c r="J623" s="318"/>
      <c r="K623" s="318"/>
      <c r="M623" s="317"/>
      <c r="N623" s="318"/>
      <c r="O623" s="1207" t="s">
        <v>2515</v>
      </c>
      <c r="P623" s="318"/>
      <c r="Q623" s="318"/>
    </row>
    <row r="624" spans="1:17" ht="15.75" thickBot="1">
      <c r="A624" s="317"/>
      <c r="B624" s="318"/>
      <c r="C624" s="1208"/>
      <c r="D624" s="327">
        <v>3</v>
      </c>
      <c r="E624" s="324">
        <v>1100</v>
      </c>
      <c r="G624" s="317"/>
      <c r="H624" s="318"/>
      <c r="I624" s="1208"/>
      <c r="J624" s="327">
        <v>3</v>
      </c>
      <c r="K624" s="324">
        <v>1100</v>
      </c>
      <c r="M624" s="317"/>
      <c r="N624" s="318"/>
      <c r="O624" s="1208"/>
      <c r="P624" s="327">
        <v>3</v>
      </c>
      <c r="Q624" s="324">
        <v>1100</v>
      </c>
    </row>
    <row r="625" spans="1:17" ht="15" customHeight="1">
      <c r="A625" s="317" t="s">
        <v>1631</v>
      </c>
      <c r="B625" s="318" t="s">
        <v>1632</v>
      </c>
      <c r="C625" s="1207" t="s">
        <v>3282</v>
      </c>
      <c r="D625" s="318"/>
      <c r="E625" s="318"/>
      <c r="G625" s="317" t="s">
        <v>1631</v>
      </c>
      <c r="H625" s="318" t="s">
        <v>1632</v>
      </c>
      <c r="I625" s="1207" t="s">
        <v>3282</v>
      </c>
      <c r="J625" s="318"/>
      <c r="K625" s="318"/>
      <c r="M625" s="317" t="s">
        <v>1631</v>
      </c>
      <c r="N625" s="318" t="s">
        <v>1632</v>
      </c>
      <c r="O625" s="1207" t="s">
        <v>3282</v>
      </c>
      <c r="P625" s="318"/>
      <c r="Q625" s="318"/>
    </row>
    <row r="626" spans="1:17" ht="15.75" thickBot="1">
      <c r="A626" s="326"/>
      <c r="B626" s="320"/>
      <c r="C626" s="1208"/>
      <c r="D626" s="327">
        <v>3</v>
      </c>
      <c r="E626" s="324">
        <v>1100</v>
      </c>
      <c r="G626" s="326"/>
      <c r="H626" s="320"/>
      <c r="I626" s="1208"/>
      <c r="J626" s="327">
        <v>3</v>
      </c>
      <c r="K626" s="324">
        <v>1100</v>
      </c>
      <c r="M626" s="326"/>
      <c r="N626" s="320"/>
      <c r="O626" s="1208"/>
      <c r="P626" s="327">
        <v>3</v>
      </c>
      <c r="Q626" s="324">
        <v>1100</v>
      </c>
    </row>
    <row r="627" spans="1:17" ht="71.25">
      <c r="A627" s="326"/>
      <c r="B627" s="320"/>
      <c r="C627" s="318" t="s">
        <v>3283</v>
      </c>
      <c r="D627" s="318"/>
      <c r="E627" s="318"/>
      <c r="G627" s="326"/>
      <c r="H627" s="320"/>
      <c r="I627" s="318" t="s">
        <v>3283</v>
      </c>
      <c r="J627" s="318"/>
      <c r="K627" s="318"/>
      <c r="M627" s="326"/>
      <c r="N627" s="320"/>
      <c r="O627" s="318" t="s">
        <v>3283</v>
      </c>
      <c r="P627" s="318"/>
      <c r="Q627" s="318"/>
    </row>
    <row r="628" spans="1:17" ht="15.75" thickBot="1">
      <c r="A628" s="326"/>
      <c r="B628" s="320"/>
      <c r="C628" s="323" t="s">
        <v>3284</v>
      </c>
      <c r="D628" s="327">
        <v>2</v>
      </c>
      <c r="E628" s="324">
        <v>550</v>
      </c>
      <c r="G628" s="326"/>
      <c r="H628" s="320"/>
      <c r="I628" s="323" t="s">
        <v>3284</v>
      </c>
      <c r="J628" s="327">
        <v>2</v>
      </c>
      <c r="K628" s="324">
        <v>550</v>
      </c>
      <c r="M628" s="326"/>
      <c r="N628" s="320"/>
      <c r="O628" s="323" t="s">
        <v>3284</v>
      </c>
      <c r="P628" s="327">
        <v>2</v>
      </c>
      <c r="Q628" s="324">
        <v>550</v>
      </c>
    </row>
    <row r="629" spans="1:17" ht="15" customHeight="1">
      <c r="A629" s="326"/>
      <c r="B629" s="320"/>
      <c r="C629" s="1207" t="s">
        <v>3285</v>
      </c>
      <c r="D629" s="318"/>
      <c r="E629" s="318"/>
      <c r="G629" s="326"/>
      <c r="H629" s="320"/>
      <c r="I629" s="1207" t="s">
        <v>3285</v>
      </c>
      <c r="J629" s="318"/>
      <c r="K629" s="318"/>
      <c r="M629" s="326"/>
      <c r="N629" s="320"/>
      <c r="O629" s="1207" t="s">
        <v>3285</v>
      </c>
      <c r="P629" s="318"/>
      <c r="Q629" s="318"/>
    </row>
    <row r="630" spans="1:17" ht="15.75" thickBot="1">
      <c r="A630" s="328"/>
      <c r="B630" s="322"/>
      <c r="C630" s="1208"/>
      <c r="D630" s="333">
        <v>4</v>
      </c>
      <c r="E630" s="324">
        <v>1500</v>
      </c>
      <c r="G630" s="328"/>
      <c r="H630" s="322"/>
      <c r="I630" s="1208"/>
      <c r="J630" s="333">
        <v>4</v>
      </c>
      <c r="K630" s="324">
        <v>1500</v>
      </c>
      <c r="M630" s="328"/>
      <c r="N630" s="322"/>
      <c r="O630" s="1208"/>
      <c r="P630" s="333">
        <v>4</v>
      </c>
      <c r="Q630" s="324">
        <v>1500</v>
      </c>
    </row>
    <row r="631" spans="1:17" ht="15.75" thickBot="1">
      <c r="A631" s="1213" t="s">
        <v>2519</v>
      </c>
      <c r="B631" s="1214"/>
      <c r="C631" s="1214"/>
      <c r="D631" s="1214"/>
      <c r="E631" s="1214"/>
      <c r="G631" s="1213" t="s">
        <v>2519</v>
      </c>
      <c r="H631" s="1214"/>
      <c r="I631" s="1214"/>
      <c r="J631" s="1214"/>
      <c r="K631" s="1214"/>
      <c r="M631" s="1213" t="s">
        <v>2519</v>
      </c>
      <c r="N631" s="1214"/>
      <c r="O631" s="1214"/>
      <c r="P631" s="1214"/>
      <c r="Q631" s="1214"/>
    </row>
    <row r="632" spans="1:17" ht="14.25">
      <c r="A632" s="317"/>
      <c r="B632" s="318"/>
      <c r="C632" s="318"/>
      <c r="D632" s="318"/>
      <c r="E632" s="318"/>
      <c r="G632" s="317"/>
      <c r="H632" s="318"/>
      <c r="I632" s="318"/>
      <c r="J632" s="318"/>
      <c r="K632" s="318"/>
      <c r="M632" s="317"/>
      <c r="N632" s="318"/>
      <c r="O632" s="318"/>
      <c r="P632" s="318"/>
      <c r="Q632" s="318"/>
    </row>
    <row r="633" spans="1:17" ht="28.5">
      <c r="A633" s="317" t="s">
        <v>3286</v>
      </c>
      <c r="B633" s="318" t="s">
        <v>3287</v>
      </c>
      <c r="C633" s="318" t="s">
        <v>2520</v>
      </c>
      <c r="D633" s="321">
        <v>1</v>
      </c>
      <c r="E633" s="319">
        <v>225</v>
      </c>
      <c r="G633" s="317" t="s">
        <v>3286</v>
      </c>
      <c r="H633" s="318" t="s">
        <v>3287</v>
      </c>
      <c r="I633" s="318" t="s">
        <v>2520</v>
      </c>
      <c r="J633" s="321">
        <v>1</v>
      </c>
      <c r="K633" s="319">
        <v>225</v>
      </c>
      <c r="M633" s="317" t="s">
        <v>3286</v>
      </c>
      <c r="N633" s="318" t="s">
        <v>3287</v>
      </c>
      <c r="O633" s="318" t="s">
        <v>2520</v>
      </c>
      <c r="P633" s="321">
        <v>1</v>
      </c>
      <c r="Q633" s="319">
        <v>225</v>
      </c>
    </row>
    <row r="634" spans="1:17" ht="14.25">
      <c r="A634" s="317" t="s">
        <v>3288</v>
      </c>
      <c r="B634" s="318" t="s">
        <v>3289</v>
      </c>
      <c r="C634" s="320"/>
      <c r="D634" s="320"/>
      <c r="E634" s="320"/>
      <c r="G634" s="317" t="s">
        <v>3288</v>
      </c>
      <c r="H634" s="318" t="s">
        <v>3289</v>
      </c>
      <c r="I634" s="320"/>
      <c r="J634" s="320"/>
      <c r="K634" s="320"/>
      <c r="M634" s="317" t="s">
        <v>3288</v>
      </c>
      <c r="N634" s="318" t="s">
        <v>3289</v>
      </c>
      <c r="O634" s="320"/>
      <c r="P634" s="320"/>
      <c r="Q634" s="320"/>
    </row>
    <row r="635" spans="1:17" ht="14.25">
      <c r="A635" s="317" t="s">
        <v>3290</v>
      </c>
      <c r="B635" s="318" t="s">
        <v>3291</v>
      </c>
      <c r="C635" s="318"/>
      <c r="D635" s="318"/>
      <c r="E635" s="318"/>
      <c r="G635" s="317" t="s">
        <v>3290</v>
      </c>
      <c r="H635" s="318" t="s">
        <v>3291</v>
      </c>
      <c r="I635" s="318"/>
      <c r="J635" s="318"/>
      <c r="K635" s="318"/>
      <c r="M635" s="317" t="s">
        <v>3290</v>
      </c>
      <c r="N635" s="318" t="s">
        <v>3291</v>
      </c>
      <c r="O635" s="318"/>
      <c r="P635" s="318"/>
      <c r="Q635" s="318"/>
    </row>
    <row r="636" spans="1:17" ht="15.75" thickBot="1">
      <c r="A636" s="317"/>
      <c r="B636" s="318"/>
      <c r="C636" s="323" t="s">
        <v>2521</v>
      </c>
      <c r="D636" s="327">
        <v>2</v>
      </c>
      <c r="E636" s="324">
        <v>550</v>
      </c>
      <c r="G636" s="317"/>
      <c r="H636" s="318"/>
      <c r="I636" s="323" t="s">
        <v>2521</v>
      </c>
      <c r="J636" s="327">
        <v>2</v>
      </c>
      <c r="K636" s="324">
        <v>550</v>
      </c>
      <c r="M636" s="317"/>
      <c r="N636" s="318"/>
      <c r="O636" s="323" t="s">
        <v>2521</v>
      </c>
      <c r="P636" s="327">
        <v>2</v>
      </c>
      <c r="Q636" s="324">
        <v>550</v>
      </c>
    </row>
    <row r="637" spans="1:17" ht="14.25">
      <c r="A637" s="317" t="s">
        <v>3292</v>
      </c>
      <c r="B637" s="318" t="s">
        <v>3293</v>
      </c>
      <c r="C637" s="318"/>
      <c r="D637" s="318"/>
      <c r="E637" s="318"/>
      <c r="G637" s="317" t="s">
        <v>3292</v>
      </c>
      <c r="H637" s="318" t="s">
        <v>3293</v>
      </c>
      <c r="I637" s="318"/>
      <c r="J637" s="318"/>
      <c r="K637" s="318"/>
      <c r="M637" s="317" t="s">
        <v>3292</v>
      </c>
      <c r="N637" s="318" t="s">
        <v>3293</v>
      </c>
      <c r="O637" s="318"/>
      <c r="P637" s="318"/>
      <c r="Q637" s="318"/>
    </row>
    <row r="638" spans="1:17" ht="29.25" thickBot="1">
      <c r="A638" s="326"/>
      <c r="B638" s="320"/>
      <c r="C638" s="323" t="s">
        <v>2522</v>
      </c>
      <c r="D638" s="327">
        <v>1</v>
      </c>
      <c r="E638" s="324">
        <v>225</v>
      </c>
      <c r="G638" s="326"/>
      <c r="H638" s="320"/>
      <c r="I638" s="323" t="s">
        <v>2522</v>
      </c>
      <c r="J638" s="327">
        <v>1</v>
      </c>
      <c r="K638" s="324">
        <v>225</v>
      </c>
      <c r="M638" s="326"/>
      <c r="N638" s="320"/>
      <c r="O638" s="323" t="s">
        <v>2522</v>
      </c>
      <c r="P638" s="327">
        <v>1</v>
      </c>
      <c r="Q638" s="324">
        <v>225</v>
      </c>
    </row>
    <row r="639" spans="1:17" ht="29.25" thickBot="1">
      <c r="A639" s="328"/>
      <c r="B639" s="322"/>
      <c r="C639" s="323" t="s">
        <v>3294</v>
      </c>
      <c r="D639" s="327">
        <v>3</v>
      </c>
      <c r="E639" s="324">
        <v>1100</v>
      </c>
      <c r="G639" s="328"/>
      <c r="H639" s="322"/>
      <c r="I639" s="323" t="s">
        <v>3294</v>
      </c>
      <c r="J639" s="327">
        <v>3</v>
      </c>
      <c r="K639" s="324">
        <v>1100</v>
      </c>
      <c r="M639" s="328"/>
      <c r="N639" s="322"/>
      <c r="O639" s="323" t="s">
        <v>3294</v>
      </c>
      <c r="P639" s="327">
        <v>3</v>
      </c>
      <c r="Q639" s="324">
        <v>1100</v>
      </c>
    </row>
    <row r="640" spans="1:13" ht="12.75">
      <c r="A640" s="329"/>
      <c r="G640" s="329"/>
      <c r="M640" s="329"/>
    </row>
    <row r="641" spans="1:13" ht="15" thickBot="1">
      <c r="A641" s="310"/>
      <c r="G641" s="310"/>
      <c r="M641" s="310"/>
    </row>
    <row r="642" spans="1:17" ht="45.75" thickBot="1">
      <c r="A642" s="330" t="s">
        <v>708</v>
      </c>
      <c r="B642" s="331" t="s">
        <v>709</v>
      </c>
      <c r="C642" s="332" t="s">
        <v>2153</v>
      </c>
      <c r="D642" s="331" t="s">
        <v>2154</v>
      </c>
      <c r="E642" s="331" t="s">
        <v>711</v>
      </c>
      <c r="G642" s="330" t="s">
        <v>708</v>
      </c>
      <c r="H642" s="331" t="s">
        <v>709</v>
      </c>
      <c r="I642" s="332" t="s">
        <v>2153</v>
      </c>
      <c r="J642" s="331" t="s">
        <v>2154</v>
      </c>
      <c r="K642" s="331" t="s">
        <v>711</v>
      </c>
      <c r="M642" s="330" t="s">
        <v>708</v>
      </c>
      <c r="N642" s="331" t="s">
        <v>709</v>
      </c>
      <c r="O642" s="332" t="s">
        <v>2153</v>
      </c>
      <c r="P642" s="331" t="s">
        <v>2154</v>
      </c>
      <c r="Q642" s="331" t="s">
        <v>711</v>
      </c>
    </row>
    <row r="643" spans="1:17" ht="14.25">
      <c r="A643" s="317"/>
      <c r="B643" s="318"/>
      <c r="C643" s="318"/>
      <c r="D643" s="318"/>
      <c r="E643" s="318"/>
      <c r="G643" s="317"/>
      <c r="H643" s="318"/>
      <c r="I643" s="318"/>
      <c r="J643" s="318"/>
      <c r="K643" s="318"/>
      <c r="M643" s="317"/>
      <c r="N643" s="318"/>
      <c r="O643" s="318"/>
      <c r="P643" s="318"/>
      <c r="Q643" s="318"/>
    </row>
    <row r="644" spans="1:17" ht="42.75">
      <c r="A644" s="317" t="s">
        <v>3295</v>
      </c>
      <c r="B644" s="318" t="s">
        <v>3296</v>
      </c>
      <c r="C644" s="318" t="s">
        <v>1300</v>
      </c>
      <c r="D644" s="318"/>
      <c r="E644" s="319">
        <v>1500</v>
      </c>
      <c r="G644" s="317" t="s">
        <v>3295</v>
      </c>
      <c r="H644" s="318" t="s">
        <v>3296</v>
      </c>
      <c r="I644" s="318" t="s">
        <v>1300</v>
      </c>
      <c r="J644" s="318"/>
      <c r="K644" s="319">
        <v>1500</v>
      </c>
      <c r="M644" s="317" t="s">
        <v>3295</v>
      </c>
      <c r="N644" s="318" t="s">
        <v>3296</v>
      </c>
      <c r="O644" s="318" t="s">
        <v>1300</v>
      </c>
      <c r="P644" s="318"/>
      <c r="Q644" s="319">
        <v>1500</v>
      </c>
    </row>
    <row r="645" spans="1:17" ht="14.25">
      <c r="A645" s="317" t="s">
        <v>3297</v>
      </c>
      <c r="B645" s="318" t="s">
        <v>3296</v>
      </c>
      <c r="C645" s="320"/>
      <c r="D645" s="320"/>
      <c r="E645" s="320"/>
      <c r="G645" s="317" t="s">
        <v>3297</v>
      </c>
      <c r="H645" s="318" t="s">
        <v>3296</v>
      </c>
      <c r="I645" s="320"/>
      <c r="J645" s="320"/>
      <c r="K645" s="320"/>
      <c r="M645" s="317" t="s">
        <v>3297</v>
      </c>
      <c r="N645" s="318" t="s">
        <v>3296</v>
      </c>
      <c r="O645" s="320"/>
      <c r="P645" s="320"/>
      <c r="Q645" s="320"/>
    </row>
    <row r="646" spans="1:17" ht="14.25">
      <c r="A646" s="317" t="s">
        <v>3298</v>
      </c>
      <c r="B646" s="318" t="s">
        <v>3293</v>
      </c>
      <c r="C646" s="320"/>
      <c r="D646" s="320"/>
      <c r="E646" s="320"/>
      <c r="G646" s="317" t="s">
        <v>3298</v>
      </c>
      <c r="H646" s="318" t="s">
        <v>3293</v>
      </c>
      <c r="I646" s="320"/>
      <c r="J646" s="320"/>
      <c r="K646" s="320"/>
      <c r="M646" s="317" t="s">
        <v>3298</v>
      </c>
      <c r="N646" s="318" t="s">
        <v>3293</v>
      </c>
      <c r="O646" s="320"/>
      <c r="P646" s="320"/>
      <c r="Q646" s="320"/>
    </row>
    <row r="647" spans="1:17" ht="15" thickBot="1">
      <c r="A647" s="317" t="s">
        <v>3299</v>
      </c>
      <c r="B647" s="318" t="s">
        <v>3293</v>
      </c>
      <c r="C647" s="322"/>
      <c r="D647" s="320"/>
      <c r="E647" s="322"/>
      <c r="G647" s="317" t="s">
        <v>3299</v>
      </c>
      <c r="H647" s="318" t="s">
        <v>3293</v>
      </c>
      <c r="I647" s="322"/>
      <c r="J647" s="320"/>
      <c r="K647" s="322"/>
      <c r="M647" s="317" t="s">
        <v>3299</v>
      </c>
      <c r="N647" s="318" t="s">
        <v>3293</v>
      </c>
      <c r="O647" s="322"/>
      <c r="P647" s="320"/>
      <c r="Q647" s="322"/>
    </row>
    <row r="648" spans="1:17" ht="14.25">
      <c r="A648" s="317"/>
      <c r="B648" s="318"/>
      <c r="C648" s="318"/>
      <c r="D648" s="320"/>
      <c r="E648" s="318"/>
      <c r="G648" s="317"/>
      <c r="H648" s="318"/>
      <c r="I648" s="318"/>
      <c r="J648" s="320"/>
      <c r="K648" s="318"/>
      <c r="M648" s="317"/>
      <c r="N648" s="318"/>
      <c r="O648" s="318"/>
      <c r="P648" s="320"/>
      <c r="Q648" s="318"/>
    </row>
    <row r="649" spans="1:17" ht="29.25" thickBot="1">
      <c r="A649" s="317"/>
      <c r="B649" s="318"/>
      <c r="C649" s="323" t="s">
        <v>1301</v>
      </c>
      <c r="D649" s="322"/>
      <c r="E649" s="324">
        <v>1500</v>
      </c>
      <c r="G649" s="317"/>
      <c r="H649" s="318"/>
      <c r="I649" s="323" t="s">
        <v>1301</v>
      </c>
      <c r="J649" s="322"/>
      <c r="K649" s="324">
        <v>1500</v>
      </c>
      <c r="M649" s="317"/>
      <c r="N649" s="318"/>
      <c r="O649" s="323" t="s">
        <v>1301</v>
      </c>
      <c r="P649" s="322"/>
      <c r="Q649" s="324">
        <v>1500</v>
      </c>
    </row>
    <row r="650" spans="1:17" ht="15" customHeight="1">
      <c r="A650" s="317" t="s">
        <v>3300</v>
      </c>
      <c r="B650" s="318" t="s">
        <v>3301</v>
      </c>
      <c r="C650" s="1207" t="s">
        <v>3302</v>
      </c>
      <c r="D650" s="318"/>
      <c r="E650" s="318"/>
      <c r="G650" s="317" t="s">
        <v>3300</v>
      </c>
      <c r="H650" s="318" t="s">
        <v>3301</v>
      </c>
      <c r="I650" s="1207" t="s">
        <v>3302</v>
      </c>
      <c r="J650" s="318"/>
      <c r="K650" s="318"/>
      <c r="M650" s="317" t="s">
        <v>3300</v>
      </c>
      <c r="N650" s="318" t="s">
        <v>3301</v>
      </c>
      <c r="O650" s="1207" t="s">
        <v>3302</v>
      </c>
      <c r="P650" s="318"/>
      <c r="Q650" s="318"/>
    </row>
    <row r="651" spans="1:17" ht="15.75" thickBot="1">
      <c r="A651" s="317"/>
      <c r="B651" s="318"/>
      <c r="C651" s="1208"/>
      <c r="D651" s="327">
        <v>5</v>
      </c>
      <c r="E651" s="324">
        <v>2200</v>
      </c>
      <c r="G651" s="317"/>
      <c r="H651" s="318"/>
      <c r="I651" s="1208"/>
      <c r="J651" s="327">
        <v>5</v>
      </c>
      <c r="K651" s="324">
        <v>2200</v>
      </c>
      <c r="M651" s="317"/>
      <c r="N651" s="318"/>
      <c r="O651" s="1208"/>
      <c r="P651" s="327">
        <v>5</v>
      </c>
      <c r="Q651" s="324">
        <v>2200</v>
      </c>
    </row>
    <row r="652" spans="1:17" ht="14.25">
      <c r="A652" s="317" t="s">
        <v>3303</v>
      </c>
      <c r="B652" s="318" t="s">
        <v>3301</v>
      </c>
      <c r="C652" s="318"/>
      <c r="D652" s="318"/>
      <c r="E652" s="318"/>
      <c r="G652" s="317" t="s">
        <v>3303</v>
      </c>
      <c r="H652" s="318" t="s">
        <v>3301</v>
      </c>
      <c r="I652" s="318"/>
      <c r="J652" s="318"/>
      <c r="K652" s="318"/>
      <c r="M652" s="317" t="s">
        <v>3303</v>
      </c>
      <c r="N652" s="318" t="s">
        <v>3301</v>
      </c>
      <c r="O652" s="318"/>
      <c r="P652" s="318"/>
      <c r="Q652" s="318"/>
    </row>
    <row r="653" spans="1:17" ht="57.75" thickBot="1">
      <c r="A653" s="326"/>
      <c r="B653" s="320"/>
      <c r="C653" s="323" t="s">
        <v>1303</v>
      </c>
      <c r="D653" s="318"/>
      <c r="E653" s="324">
        <v>2700</v>
      </c>
      <c r="G653" s="326"/>
      <c r="H653" s="320"/>
      <c r="I653" s="323" t="s">
        <v>1303</v>
      </c>
      <c r="J653" s="318"/>
      <c r="K653" s="324">
        <v>2700</v>
      </c>
      <c r="M653" s="326"/>
      <c r="N653" s="320"/>
      <c r="O653" s="323" t="s">
        <v>1303</v>
      </c>
      <c r="P653" s="318"/>
      <c r="Q653" s="324">
        <v>2700</v>
      </c>
    </row>
    <row r="654" spans="1:17" ht="29.25" thickBot="1">
      <c r="A654" s="326"/>
      <c r="B654" s="320"/>
      <c r="C654" s="323" t="s">
        <v>1367</v>
      </c>
      <c r="D654" s="334">
        <v>6</v>
      </c>
      <c r="E654" s="324">
        <v>2700</v>
      </c>
      <c r="G654" s="326"/>
      <c r="H654" s="320"/>
      <c r="I654" s="323" t="s">
        <v>1367</v>
      </c>
      <c r="J654" s="334">
        <v>6</v>
      </c>
      <c r="K654" s="324">
        <v>2700</v>
      </c>
      <c r="M654" s="326"/>
      <c r="N654" s="320"/>
      <c r="O654" s="323" t="s">
        <v>1367</v>
      </c>
      <c r="P654" s="334">
        <v>6</v>
      </c>
      <c r="Q654" s="324">
        <v>2700</v>
      </c>
    </row>
    <row r="655" spans="1:17" ht="29.25" thickBot="1">
      <c r="A655" s="328"/>
      <c r="B655" s="322"/>
      <c r="C655" s="323" t="s">
        <v>1368</v>
      </c>
      <c r="D655" s="322"/>
      <c r="E655" s="324">
        <v>2700</v>
      </c>
      <c r="G655" s="328"/>
      <c r="H655" s="322"/>
      <c r="I655" s="323" t="s">
        <v>1368</v>
      </c>
      <c r="J655" s="322"/>
      <c r="K655" s="324">
        <v>2700</v>
      </c>
      <c r="M655" s="328"/>
      <c r="N655" s="322"/>
      <c r="O655" s="323" t="s">
        <v>1368</v>
      </c>
      <c r="P655" s="322"/>
      <c r="Q655" s="324">
        <v>2700</v>
      </c>
    </row>
    <row r="656" spans="1:17" ht="15.75" thickBot="1">
      <c r="A656" s="1213" t="s">
        <v>1369</v>
      </c>
      <c r="B656" s="1214"/>
      <c r="C656" s="1214"/>
      <c r="D656" s="1214"/>
      <c r="E656" s="1214"/>
      <c r="G656" s="1213" t="s">
        <v>1369</v>
      </c>
      <c r="H656" s="1214"/>
      <c r="I656" s="1214"/>
      <c r="J656" s="1214"/>
      <c r="K656" s="1214"/>
      <c r="M656" s="1213" t="s">
        <v>1369</v>
      </c>
      <c r="N656" s="1214"/>
      <c r="O656" s="1214"/>
      <c r="P656" s="1214"/>
      <c r="Q656" s="1214"/>
    </row>
    <row r="657" spans="1:17" ht="15" customHeight="1">
      <c r="A657" s="317"/>
      <c r="B657" s="318"/>
      <c r="C657" s="1207" t="s">
        <v>1370</v>
      </c>
      <c r="D657" s="318"/>
      <c r="E657" s="318"/>
      <c r="G657" s="317"/>
      <c r="H657" s="318"/>
      <c r="I657" s="1207" t="s">
        <v>1370</v>
      </c>
      <c r="J657" s="318"/>
      <c r="K657" s="318"/>
      <c r="M657" s="317"/>
      <c r="N657" s="318"/>
      <c r="O657" s="1207" t="s">
        <v>1370</v>
      </c>
      <c r="P657" s="318"/>
      <c r="Q657" s="318"/>
    </row>
    <row r="658" spans="1:17" ht="14.25">
      <c r="A658" s="317" t="s">
        <v>3304</v>
      </c>
      <c r="B658" s="318" t="s">
        <v>3305</v>
      </c>
      <c r="C658" s="1209"/>
      <c r="D658" s="318"/>
      <c r="E658" s="319">
        <v>2200</v>
      </c>
      <c r="G658" s="317" t="s">
        <v>3304</v>
      </c>
      <c r="H658" s="318" t="s">
        <v>3305</v>
      </c>
      <c r="I658" s="1209"/>
      <c r="J658" s="318"/>
      <c r="K658" s="319">
        <v>2200</v>
      </c>
      <c r="M658" s="317" t="s">
        <v>3304</v>
      </c>
      <c r="N658" s="318" t="s">
        <v>3305</v>
      </c>
      <c r="O658" s="1209"/>
      <c r="P658" s="318"/>
      <c r="Q658" s="319">
        <v>2200</v>
      </c>
    </row>
    <row r="659" spans="1:17" ht="15">
      <c r="A659" s="317"/>
      <c r="B659" s="318"/>
      <c r="C659" s="1209"/>
      <c r="D659" s="321">
        <v>5</v>
      </c>
      <c r="E659" s="320"/>
      <c r="G659" s="317"/>
      <c r="H659" s="318"/>
      <c r="I659" s="1209"/>
      <c r="J659" s="321">
        <v>5</v>
      </c>
      <c r="K659" s="320"/>
      <c r="M659" s="317"/>
      <c r="N659" s="318"/>
      <c r="O659" s="1209"/>
      <c r="P659" s="321">
        <v>5</v>
      </c>
      <c r="Q659" s="320"/>
    </row>
    <row r="660" spans="1:17" ht="14.25">
      <c r="A660" s="317" t="s">
        <v>3306</v>
      </c>
      <c r="B660" s="318" t="s">
        <v>3307</v>
      </c>
      <c r="C660" s="1209"/>
      <c r="D660" s="320"/>
      <c r="E660" s="320"/>
      <c r="G660" s="317" t="s">
        <v>3306</v>
      </c>
      <c r="H660" s="318" t="s">
        <v>3307</v>
      </c>
      <c r="I660" s="1209"/>
      <c r="J660" s="320"/>
      <c r="K660" s="320"/>
      <c r="M660" s="317" t="s">
        <v>3306</v>
      </c>
      <c r="N660" s="318" t="s">
        <v>3307</v>
      </c>
      <c r="O660" s="1209"/>
      <c r="P660" s="320"/>
      <c r="Q660" s="320"/>
    </row>
    <row r="661" spans="1:17" ht="14.25">
      <c r="A661" s="317"/>
      <c r="B661" s="318"/>
      <c r="C661" s="1209"/>
      <c r="D661" s="320"/>
      <c r="E661" s="320"/>
      <c r="G661" s="317"/>
      <c r="H661" s="318"/>
      <c r="I661" s="1209"/>
      <c r="J661" s="320"/>
      <c r="K661" s="320"/>
      <c r="M661" s="317"/>
      <c r="N661" s="318"/>
      <c r="O661" s="1209"/>
      <c r="P661" s="320"/>
      <c r="Q661" s="320"/>
    </row>
    <row r="662" spans="1:17" ht="14.25">
      <c r="A662" s="317" t="s">
        <v>3308</v>
      </c>
      <c r="B662" s="318" t="s">
        <v>3305</v>
      </c>
      <c r="C662" s="1209"/>
      <c r="D662" s="320"/>
      <c r="E662" s="320"/>
      <c r="G662" s="317" t="s">
        <v>3308</v>
      </c>
      <c r="H662" s="318" t="s">
        <v>3305</v>
      </c>
      <c r="I662" s="1209"/>
      <c r="J662" s="320"/>
      <c r="K662" s="320"/>
      <c r="M662" s="317" t="s">
        <v>3308</v>
      </c>
      <c r="N662" s="318" t="s">
        <v>3305</v>
      </c>
      <c r="O662" s="1209"/>
      <c r="P662" s="320"/>
      <c r="Q662" s="320"/>
    </row>
    <row r="663" spans="1:17" ht="14.25">
      <c r="A663" s="317" t="s">
        <v>3309</v>
      </c>
      <c r="B663" s="318" t="s">
        <v>3310</v>
      </c>
      <c r="C663" s="1209"/>
      <c r="D663" s="320"/>
      <c r="E663" s="320"/>
      <c r="G663" s="317" t="s">
        <v>3309</v>
      </c>
      <c r="H663" s="318" t="s">
        <v>3310</v>
      </c>
      <c r="I663" s="1209"/>
      <c r="J663" s="320"/>
      <c r="K663" s="320"/>
      <c r="M663" s="317" t="s">
        <v>3309</v>
      </c>
      <c r="N663" s="318" t="s">
        <v>3310</v>
      </c>
      <c r="O663" s="1209"/>
      <c r="P663" s="320"/>
      <c r="Q663" s="320"/>
    </row>
    <row r="664" spans="1:17" ht="15" thickBot="1">
      <c r="A664" s="317" t="s">
        <v>3311</v>
      </c>
      <c r="B664" s="318" t="s">
        <v>3312</v>
      </c>
      <c r="C664" s="1208"/>
      <c r="D664" s="320"/>
      <c r="E664" s="322"/>
      <c r="G664" s="317" t="s">
        <v>3311</v>
      </c>
      <c r="H664" s="318" t="s">
        <v>3312</v>
      </c>
      <c r="I664" s="1208"/>
      <c r="J664" s="320"/>
      <c r="K664" s="322"/>
      <c r="M664" s="317" t="s">
        <v>3311</v>
      </c>
      <c r="N664" s="318" t="s">
        <v>3312</v>
      </c>
      <c r="O664" s="1208"/>
      <c r="P664" s="320"/>
      <c r="Q664" s="322"/>
    </row>
    <row r="665" spans="1:17" ht="15" thickBot="1">
      <c r="A665" s="317" t="s">
        <v>3313</v>
      </c>
      <c r="B665" s="318" t="s">
        <v>3305</v>
      </c>
      <c r="C665" s="323" t="s">
        <v>1371</v>
      </c>
      <c r="D665" s="322"/>
      <c r="E665" s="324">
        <v>2200</v>
      </c>
      <c r="G665" s="317" t="s">
        <v>3313</v>
      </c>
      <c r="H665" s="318" t="s">
        <v>3305</v>
      </c>
      <c r="I665" s="323" t="s">
        <v>1371</v>
      </c>
      <c r="J665" s="322"/>
      <c r="K665" s="324">
        <v>2200</v>
      </c>
      <c r="M665" s="317" t="s">
        <v>3313</v>
      </c>
      <c r="N665" s="318" t="s">
        <v>3305</v>
      </c>
      <c r="O665" s="323" t="s">
        <v>1371</v>
      </c>
      <c r="P665" s="322"/>
      <c r="Q665" s="324">
        <v>2200</v>
      </c>
    </row>
    <row r="666" spans="1:17" ht="29.25" thickBot="1">
      <c r="A666" s="317" t="s">
        <v>3314</v>
      </c>
      <c r="B666" s="318" t="s">
        <v>3310</v>
      </c>
      <c r="C666" s="323" t="s">
        <v>1372</v>
      </c>
      <c r="D666" s="327">
        <v>6</v>
      </c>
      <c r="E666" s="324">
        <v>2700</v>
      </c>
      <c r="G666" s="317" t="s">
        <v>3314</v>
      </c>
      <c r="H666" s="318" t="s">
        <v>3310</v>
      </c>
      <c r="I666" s="323" t="s">
        <v>1372</v>
      </c>
      <c r="J666" s="327">
        <v>6</v>
      </c>
      <c r="K666" s="324">
        <v>2700</v>
      </c>
      <c r="M666" s="317" t="s">
        <v>3314</v>
      </c>
      <c r="N666" s="318" t="s">
        <v>3310</v>
      </c>
      <c r="O666" s="323" t="s">
        <v>1372</v>
      </c>
      <c r="P666" s="327">
        <v>6</v>
      </c>
      <c r="Q666" s="324">
        <v>2700</v>
      </c>
    </row>
    <row r="667" spans="1:17" ht="29.25" thickBot="1">
      <c r="A667" s="317" t="s">
        <v>3315</v>
      </c>
      <c r="B667" s="318" t="s">
        <v>3312</v>
      </c>
      <c r="C667" s="323" t="s">
        <v>1373</v>
      </c>
      <c r="D667" s="318"/>
      <c r="E667" s="324">
        <v>2200</v>
      </c>
      <c r="G667" s="317" t="s">
        <v>3315</v>
      </c>
      <c r="H667" s="318" t="s">
        <v>3312</v>
      </c>
      <c r="I667" s="323" t="s">
        <v>1373</v>
      </c>
      <c r="J667" s="318"/>
      <c r="K667" s="324">
        <v>2200</v>
      </c>
      <c r="M667" s="317" t="s">
        <v>3315</v>
      </c>
      <c r="N667" s="318" t="s">
        <v>3312</v>
      </c>
      <c r="O667" s="323" t="s">
        <v>1373</v>
      </c>
      <c r="P667" s="318"/>
      <c r="Q667" s="324">
        <v>2200</v>
      </c>
    </row>
    <row r="668" spans="1:17" ht="15">
      <c r="A668" s="317"/>
      <c r="B668" s="318"/>
      <c r="C668" s="318"/>
      <c r="D668" s="321">
        <v>5</v>
      </c>
      <c r="E668" s="318"/>
      <c r="G668" s="317"/>
      <c r="H668" s="318"/>
      <c r="I668" s="318"/>
      <c r="J668" s="321">
        <v>5</v>
      </c>
      <c r="K668" s="318"/>
      <c r="M668" s="317"/>
      <c r="N668" s="318"/>
      <c r="O668" s="318"/>
      <c r="P668" s="321">
        <v>5</v>
      </c>
      <c r="Q668" s="318"/>
    </row>
    <row r="669" spans="1:17" ht="29.25" thickBot="1">
      <c r="A669" s="317" t="s">
        <v>3316</v>
      </c>
      <c r="B669" s="318" t="s">
        <v>3317</v>
      </c>
      <c r="C669" s="323" t="s">
        <v>1374</v>
      </c>
      <c r="D669" s="322"/>
      <c r="E669" s="324">
        <v>2200</v>
      </c>
      <c r="G669" s="317" t="s">
        <v>3316</v>
      </c>
      <c r="H669" s="318" t="s">
        <v>3317</v>
      </c>
      <c r="I669" s="323" t="s">
        <v>1374</v>
      </c>
      <c r="J669" s="322"/>
      <c r="K669" s="324">
        <v>2200</v>
      </c>
      <c r="M669" s="317" t="s">
        <v>3316</v>
      </c>
      <c r="N669" s="318" t="s">
        <v>3317</v>
      </c>
      <c r="O669" s="323" t="s">
        <v>1374</v>
      </c>
      <c r="P669" s="322"/>
      <c r="Q669" s="324">
        <v>2200</v>
      </c>
    </row>
    <row r="670" spans="1:17" ht="43.5" thickBot="1">
      <c r="A670" s="326"/>
      <c r="B670" s="320"/>
      <c r="C670" s="323" t="s">
        <v>1375</v>
      </c>
      <c r="D670" s="327">
        <v>7</v>
      </c>
      <c r="E670" s="324">
        <v>4000</v>
      </c>
      <c r="G670" s="326"/>
      <c r="H670" s="320"/>
      <c r="I670" s="323" t="s">
        <v>1375</v>
      </c>
      <c r="J670" s="327">
        <v>7</v>
      </c>
      <c r="K670" s="324">
        <v>4000</v>
      </c>
      <c r="M670" s="326"/>
      <c r="N670" s="320"/>
      <c r="O670" s="323" t="s">
        <v>1375</v>
      </c>
      <c r="P670" s="327">
        <v>7</v>
      </c>
      <c r="Q670" s="324">
        <v>4000</v>
      </c>
    </row>
    <row r="671" spans="1:17" ht="15.75" thickBot="1">
      <c r="A671" s="326"/>
      <c r="B671" s="320"/>
      <c r="C671" s="323" t="s">
        <v>2613</v>
      </c>
      <c r="D671" s="327">
        <v>4</v>
      </c>
      <c r="E671" s="324">
        <v>1500</v>
      </c>
      <c r="G671" s="326"/>
      <c r="H671" s="320"/>
      <c r="I671" s="323" t="s">
        <v>2613</v>
      </c>
      <c r="J671" s="327">
        <v>4</v>
      </c>
      <c r="K671" s="324">
        <v>1500</v>
      </c>
      <c r="M671" s="326"/>
      <c r="N671" s="320"/>
      <c r="O671" s="323" t="s">
        <v>2613</v>
      </c>
      <c r="P671" s="327">
        <v>4</v>
      </c>
      <c r="Q671" s="324">
        <v>1500</v>
      </c>
    </row>
    <row r="672" spans="1:17" ht="15.75" thickBot="1">
      <c r="A672" s="326"/>
      <c r="B672" s="320"/>
      <c r="C672" s="323" t="s">
        <v>2614</v>
      </c>
      <c r="D672" s="327">
        <v>6</v>
      </c>
      <c r="E672" s="324">
        <v>2700</v>
      </c>
      <c r="G672" s="326"/>
      <c r="H672" s="320"/>
      <c r="I672" s="323" t="s">
        <v>2614</v>
      </c>
      <c r="J672" s="327">
        <v>6</v>
      </c>
      <c r="K672" s="324">
        <v>2700</v>
      </c>
      <c r="M672" s="326"/>
      <c r="N672" s="320"/>
      <c r="O672" s="323" t="s">
        <v>2614</v>
      </c>
      <c r="P672" s="327">
        <v>6</v>
      </c>
      <c r="Q672" s="324">
        <v>2700</v>
      </c>
    </row>
    <row r="673" spans="1:17" ht="15.75" thickBot="1">
      <c r="A673" s="328"/>
      <c r="B673" s="322"/>
      <c r="C673" s="323" t="s">
        <v>815</v>
      </c>
      <c r="D673" s="333">
        <v>5</v>
      </c>
      <c r="E673" s="324">
        <v>2200</v>
      </c>
      <c r="G673" s="328"/>
      <c r="H673" s="322"/>
      <c r="I673" s="323" t="s">
        <v>815</v>
      </c>
      <c r="J673" s="333">
        <v>5</v>
      </c>
      <c r="K673" s="324">
        <v>2200</v>
      </c>
      <c r="M673" s="328"/>
      <c r="N673" s="322"/>
      <c r="O673" s="323" t="s">
        <v>815</v>
      </c>
      <c r="P673" s="333">
        <v>5</v>
      </c>
      <c r="Q673" s="324">
        <v>2200</v>
      </c>
    </row>
    <row r="674" spans="1:17" ht="15.75" thickBot="1">
      <c r="A674" s="1213" t="s">
        <v>2615</v>
      </c>
      <c r="B674" s="1214"/>
      <c r="C674" s="1214"/>
      <c r="D674" s="1214"/>
      <c r="E674" s="1214"/>
      <c r="G674" s="1213" t="s">
        <v>2615</v>
      </c>
      <c r="H674" s="1214"/>
      <c r="I674" s="1214"/>
      <c r="J674" s="1214"/>
      <c r="K674" s="1214"/>
      <c r="M674" s="1213" t="s">
        <v>2615</v>
      </c>
      <c r="N674" s="1214"/>
      <c r="O674" s="1214"/>
      <c r="P674" s="1214"/>
      <c r="Q674" s="1214"/>
    </row>
    <row r="675" spans="1:17" ht="15">
      <c r="A675" s="317" t="s">
        <v>3318</v>
      </c>
      <c r="B675" s="318" t="s">
        <v>3319</v>
      </c>
      <c r="C675" s="318" t="s">
        <v>2616</v>
      </c>
      <c r="D675" s="321">
        <v>1</v>
      </c>
      <c r="E675" s="319">
        <v>225</v>
      </c>
      <c r="G675" s="317" t="s">
        <v>3318</v>
      </c>
      <c r="H675" s="318" t="s">
        <v>3319</v>
      </c>
      <c r="I675" s="318" t="s">
        <v>2616</v>
      </c>
      <c r="J675" s="321">
        <v>1</v>
      </c>
      <c r="K675" s="319">
        <v>225</v>
      </c>
      <c r="M675" s="317" t="s">
        <v>3318</v>
      </c>
      <c r="N675" s="318" t="s">
        <v>3319</v>
      </c>
      <c r="O675" s="318" t="s">
        <v>2616</v>
      </c>
      <c r="P675" s="321">
        <v>1</v>
      </c>
      <c r="Q675" s="319">
        <v>225</v>
      </c>
    </row>
    <row r="676" spans="1:17" ht="14.25">
      <c r="A676" s="317" t="s">
        <v>3320</v>
      </c>
      <c r="B676" s="318" t="s">
        <v>3319</v>
      </c>
      <c r="C676" s="320"/>
      <c r="D676" s="320"/>
      <c r="E676" s="320"/>
      <c r="G676" s="317" t="s">
        <v>3320</v>
      </c>
      <c r="H676" s="318" t="s">
        <v>3319</v>
      </c>
      <c r="I676" s="320"/>
      <c r="J676" s="320"/>
      <c r="K676" s="320"/>
      <c r="M676" s="317" t="s">
        <v>3320</v>
      </c>
      <c r="N676" s="318" t="s">
        <v>3319</v>
      </c>
      <c r="O676" s="320"/>
      <c r="P676" s="320"/>
      <c r="Q676" s="320"/>
    </row>
    <row r="677" spans="1:17" ht="14.25">
      <c r="A677" s="317" t="s">
        <v>3321</v>
      </c>
      <c r="B677" s="318" t="s">
        <v>3322</v>
      </c>
      <c r="C677" s="320"/>
      <c r="D677" s="320"/>
      <c r="E677" s="320"/>
      <c r="G677" s="317" t="s">
        <v>3321</v>
      </c>
      <c r="H677" s="318" t="s">
        <v>3322</v>
      </c>
      <c r="I677" s="320"/>
      <c r="J677" s="320"/>
      <c r="K677" s="320"/>
      <c r="M677" s="317" t="s">
        <v>3321</v>
      </c>
      <c r="N677" s="318" t="s">
        <v>3322</v>
      </c>
      <c r="O677" s="320"/>
      <c r="P677" s="320"/>
      <c r="Q677" s="320"/>
    </row>
    <row r="678" spans="1:17" ht="14.25">
      <c r="A678" s="317" t="s">
        <v>3323</v>
      </c>
      <c r="B678" s="318" t="s">
        <v>3324</v>
      </c>
      <c r="C678" s="320"/>
      <c r="D678" s="320"/>
      <c r="E678" s="320"/>
      <c r="G678" s="317" t="s">
        <v>3323</v>
      </c>
      <c r="H678" s="318" t="s">
        <v>3324</v>
      </c>
      <c r="I678" s="320"/>
      <c r="J678" s="320"/>
      <c r="K678" s="320"/>
      <c r="M678" s="317" t="s">
        <v>3323</v>
      </c>
      <c r="N678" s="318" t="s">
        <v>3324</v>
      </c>
      <c r="O678" s="320"/>
      <c r="P678" s="320"/>
      <c r="Q678" s="320"/>
    </row>
    <row r="679" spans="1:17" ht="14.25">
      <c r="A679" s="317" t="s">
        <v>3325</v>
      </c>
      <c r="B679" s="318" t="s">
        <v>3324</v>
      </c>
      <c r="C679" s="320"/>
      <c r="D679" s="320"/>
      <c r="E679" s="320"/>
      <c r="G679" s="317" t="s">
        <v>3325</v>
      </c>
      <c r="H679" s="318" t="s">
        <v>3324</v>
      </c>
      <c r="I679" s="320"/>
      <c r="J679" s="320"/>
      <c r="K679" s="320"/>
      <c r="M679" s="317" t="s">
        <v>3325</v>
      </c>
      <c r="N679" s="318" t="s">
        <v>3324</v>
      </c>
      <c r="O679" s="320"/>
      <c r="P679" s="320"/>
      <c r="Q679" s="320"/>
    </row>
    <row r="680" spans="1:17" ht="14.25">
      <c r="A680" s="317" t="s">
        <v>3326</v>
      </c>
      <c r="B680" s="318" t="s">
        <v>3324</v>
      </c>
      <c r="C680" s="320"/>
      <c r="D680" s="320"/>
      <c r="E680" s="320"/>
      <c r="G680" s="317" t="s">
        <v>3326</v>
      </c>
      <c r="H680" s="318" t="s">
        <v>3324</v>
      </c>
      <c r="I680" s="320"/>
      <c r="J680" s="320"/>
      <c r="K680" s="320"/>
      <c r="M680" s="317" t="s">
        <v>3326</v>
      </c>
      <c r="N680" s="318" t="s">
        <v>3324</v>
      </c>
      <c r="O680" s="320"/>
      <c r="P680" s="320"/>
      <c r="Q680" s="320"/>
    </row>
    <row r="681" spans="1:17" ht="14.25">
      <c r="A681" s="317" t="s">
        <v>3327</v>
      </c>
      <c r="B681" s="318" t="s">
        <v>3328</v>
      </c>
      <c r="C681" s="320"/>
      <c r="D681" s="320"/>
      <c r="E681" s="320"/>
      <c r="G681" s="317" t="s">
        <v>3327</v>
      </c>
      <c r="H681" s="318" t="s">
        <v>3328</v>
      </c>
      <c r="I681" s="320"/>
      <c r="J681" s="320"/>
      <c r="K681" s="320"/>
      <c r="M681" s="317" t="s">
        <v>3327</v>
      </c>
      <c r="N681" s="318" t="s">
        <v>3328</v>
      </c>
      <c r="O681" s="320"/>
      <c r="P681" s="320"/>
      <c r="Q681" s="320"/>
    </row>
    <row r="682" spans="1:17" ht="15" thickBot="1">
      <c r="A682" s="317" t="s">
        <v>3329</v>
      </c>
      <c r="B682" s="318" t="s">
        <v>3324</v>
      </c>
      <c r="C682" s="322"/>
      <c r="D682" s="322"/>
      <c r="E682" s="322"/>
      <c r="G682" s="317" t="s">
        <v>3329</v>
      </c>
      <c r="H682" s="318" t="s">
        <v>3324</v>
      </c>
      <c r="I682" s="322"/>
      <c r="J682" s="322"/>
      <c r="K682" s="322"/>
      <c r="M682" s="317" t="s">
        <v>3329</v>
      </c>
      <c r="N682" s="318" t="s">
        <v>3324</v>
      </c>
      <c r="O682" s="322"/>
      <c r="P682" s="322"/>
      <c r="Q682" s="322"/>
    </row>
    <row r="683" spans="1:17" ht="29.25" thickBot="1">
      <c r="A683" s="317" t="s">
        <v>3330</v>
      </c>
      <c r="B683" s="318" t="s">
        <v>3324</v>
      </c>
      <c r="C683" s="323" t="s">
        <v>2617</v>
      </c>
      <c r="D683" s="327">
        <v>2</v>
      </c>
      <c r="E683" s="324">
        <v>550</v>
      </c>
      <c r="G683" s="317" t="s">
        <v>3330</v>
      </c>
      <c r="H683" s="318" t="s">
        <v>3324</v>
      </c>
      <c r="I683" s="323" t="s">
        <v>2617</v>
      </c>
      <c r="J683" s="327">
        <v>2</v>
      </c>
      <c r="K683" s="324">
        <v>550</v>
      </c>
      <c r="M683" s="317" t="s">
        <v>3330</v>
      </c>
      <c r="N683" s="318" t="s">
        <v>3324</v>
      </c>
      <c r="O683" s="323" t="s">
        <v>2617</v>
      </c>
      <c r="P683" s="327">
        <v>2</v>
      </c>
      <c r="Q683" s="324">
        <v>550</v>
      </c>
    </row>
    <row r="684" spans="1:17" ht="15" customHeight="1">
      <c r="A684" s="317"/>
      <c r="B684" s="318"/>
      <c r="C684" s="1207" t="s">
        <v>1052</v>
      </c>
      <c r="D684" s="318"/>
      <c r="E684" s="318"/>
      <c r="G684" s="317"/>
      <c r="H684" s="318"/>
      <c r="I684" s="1207" t="s">
        <v>1052</v>
      </c>
      <c r="J684" s="318"/>
      <c r="K684" s="318"/>
      <c r="M684" s="317"/>
      <c r="N684" s="318"/>
      <c r="O684" s="1207" t="s">
        <v>1052</v>
      </c>
      <c r="P684" s="318"/>
      <c r="Q684" s="318"/>
    </row>
    <row r="685" spans="1:17" ht="15" thickBot="1">
      <c r="A685" s="317" t="s">
        <v>3331</v>
      </c>
      <c r="B685" s="318" t="s">
        <v>3332</v>
      </c>
      <c r="C685" s="1208"/>
      <c r="D685" s="318"/>
      <c r="E685" s="324">
        <v>1100</v>
      </c>
      <c r="G685" s="317" t="s">
        <v>3331</v>
      </c>
      <c r="H685" s="318" t="s">
        <v>3332</v>
      </c>
      <c r="I685" s="1208"/>
      <c r="J685" s="318"/>
      <c r="K685" s="324">
        <v>1100</v>
      </c>
      <c r="M685" s="317" t="s">
        <v>3331</v>
      </c>
      <c r="N685" s="318" t="s">
        <v>3332</v>
      </c>
      <c r="O685" s="1208"/>
      <c r="P685" s="318"/>
      <c r="Q685" s="324">
        <v>1100</v>
      </c>
    </row>
    <row r="686" spans="1:17" ht="15">
      <c r="A686" s="317"/>
      <c r="B686" s="318"/>
      <c r="C686" s="318"/>
      <c r="D686" s="321">
        <v>3</v>
      </c>
      <c r="E686" s="318"/>
      <c r="G686" s="317"/>
      <c r="H686" s="318"/>
      <c r="I686" s="318"/>
      <c r="J686" s="321">
        <v>3</v>
      </c>
      <c r="K686" s="318"/>
      <c r="M686" s="317"/>
      <c r="N686" s="318"/>
      <c r="O686" s="318"/>
      <c r="P686" s="321">
        <v>3</v>
      </c>
      <c r="Q686" s="318"/>
    </row>
    <row r="687" spans="1:17" ht="29.25" thickBot="1">
      <c r="A687" s="317" t="s">
        <v>3333</v>
      </c>
      <c r="B687" s="318" t="s">
        <v>3332</v>
      </c>
      <c r="C687" s="323" t="s">
        <v>1053</v>
      </c>
      <c r="D687" s="322"/>
      <c r="E687" s="324">
        <v>1100</v>
      </c>
      <c r="G687" s="317" t="s">
        <v>3333</v>
      </c>
      <c r="H687" s="318" t="s">
        <v>3332</v>
      </c>
      <c r="I687" s="323" t="s">
        <v>1053</v>
      </c>
      <c r="J687" s="322"/>
      <c r="K687" s="324">
        <v>1100</v>
      </c>
      <c r="M687" s="317" t="s">
        <v>3333</v>
      </c>
      <c r="N687" s="318" t="s">
        <v>3332</v>
      </c>
      <c r="O687" s="323" t="s">
        <v>1053</v>
      </c>
      <c r="P687" s="322"/>
      <c r="Q687" s="324">
        <v>1100</v>
      </c>
    </row>
    <row r="688" spans="1:17" ht="29.25" thickBot="1">
      <c r="A688" s="317" t="s">
        <v>3334</v>
      </c>
      <c r="B688" s="318" t="s">
        <v>3332</v>
      </c>
      <c r="C688" s="323" t="s">
        <v>477</v>
      </c>
      <c r="D688" s="318"/>
      <c r="E688" s="324">
        <v>1500</v>
      </c>
      <c r="G688" s="317" t="s">
        <v>3334</v>
      </c>
      <c r="H688" s="318" t="s">
        <v>3332</v>
      </c>
      <c r="I688" s="323" t="s">
        <v>477</v>
      </c>
      <c r="J688" s="318"/>
      <c r="K688" s="324">
        <v>1500</v>
      </c>
      <c r="M688" s="317" t="s">
        <v>3334</v>
      </c>
      <c r="N688" s="318" t="s">
        <v>3332</v>
      </c>
      <c r="O688" s="323" t="s">
        <v>477</v>
      </c>
      <c r="P688" s="318"/>
      <c r="Q688" s="324">
        <v>1500</v>
      </c>
    </row>
    <row r="689" spans="1:17" ht="29.25" thickBot="1">
      <c r="A689" s="317" t="s">
        <v>3335</v>
      </c>
      <c r="B689" s="318" t="s">
        <v>3336</v>
      </c>
      <c r="C689" s="323" t="s">
        <v>478</v>
      </c>
      <c r="D689" s="318"/>
      <c r="E689" s="324">
        <v>1500</v>
      </c>
      <c r="G689" s="317" t="s">
        <v>3335</v>
      </c>
      <c r="H689" s="318" t="s">
        <v>3336</v>
      </c>
      <c r="I689" s="323" t="s">
        <v>478</v>
      </c>
      <c r="J689" s="318"/>
      <c r="K689" s="324">
        <v>1500</v>
      </c>
      <c r="M689" s="317" t="s">
        <v>3335</v>
      </c>
      <c r="N689" s="318" t="s">
        <v>3336</v>
      </c>
      <c r="O689" s="323" t="s">
        <v>478</v>
      </c>
      <c r="P689" s="318"/>
      <c r="Q689" s="324">
        <v>1500</v>
      </c>
    </row>
    <row r="690" spans="1:17" ht="15">
      <c r="A690" s="317"/>
      <c r="B690" s="318"/>
      <c r="C690" s="318"/>
      <c r="D690" s="321">
        <v>4</v>
      </c>
      <c r="E690" s="318"/>
      <c r="G690" s="317"/>
      <c r="H690" s="318"/>
      <c r="I690" s="318"/>
      <c r="J690" s="321">
        <v>4</v>
      </c>
      <c r="K690" s="318"/>
      <c r="M690" s="317"/>
      <c r="N690" s="318"/>
      <c r="O690" s="318"/>
      <c r="P690" s="321">
        <v>4</v>
      </c>
      <c r="Q690" s="318"/>
    </row>
    <row r="691" spans="1:17" ht="29.25" thickBot="1">
      <c r="A691" s="317" t="s">
        <v>3337</v>
      </c>
      <c r="B691" s="318" t="s">
        <v>3338</v>
      </c>
      <c r="C691" s="323" t="s">
        <v>479</v>
      </c>
      <c r="D691" s="320"/>
      <c r="E691" s="324">
        <v>1500</v>
      </c>
      <c r="G691" s="317" t="s">
        <v>3337</v>
      </c>
      <c r="H691" s="318" t="s">
        <v>3338</v>
      </c>
      <c r="I691" s="323" t="s">
        <v>479</v>
      </c>
      <c r="J691" s="320"/>
      <c r="K691" s="324">
        <v>1500</v>
      </c>
      <c r="M691" s="317" t="s">
        <v>3337</v>
      </c>
      <c r="N691" s="318" t="s">
        <v>3338</v>
      </c>
      <c r="O691" s="323" t="s">
        <v>479</v>
      </c>
      <c r="P691" s="320"/>
      <c r="Q691" s="324">
        <v>1500</v>
      </c>
    </row>
    <row r="692" spans="1:17" ht="29.25" thickBot="1">
      <c r="A692" s="317" t="s">
        <v>3339</v>
      </c>
      <c r="B692" s="318" t="s">
        <v>3322</v>
      </c>
      <c r="C692" s="323" t="s">
        <v>1633</v>
      </c>
      <c r="D692" s="322"/>
      <c r="E692" s="324">
        <v>1500</v>
      </c>
      <c r="G692" s="317" t="s">
        <v>3339</v>
      </c>
      <c r="H692" s="318" t="s">
        <v>3322</v>
      </c>
      <c r="I692" s="323" t="s">
        <v>1633</v>
      </c>
      <c r="J692" s="322"/>
      <c r="K692" s="324">
        <v>1500</v>
      </c>
      <c r="M692" s="317" t="s">
        <v>3339</v>
      </c>
      <c r="N692" s="318" t="s">
        <v>3322</v>
      </c>
      <c r="O692" s="323" t="s">
        <v>1633</v>
      </c>
      <c r="P692" s="322"/>
      <c r="Q692" s="324">
        <v>1500</v>
      </c>
    </row>
    <row r="693" spans="1:17" ht="15" customHeight="1">
      <c r="A693" s="326"/>
      <c r="B693" s="320"/>
      <c r="C693" s="1207" t="s">
        <v>3340</v>
      </c>
      <c r="D693" s="318"/>
      <c r="E693" s="318"/>
      <c r="G693" s="326"/>
      <c r="H693" s="320"/>
      <c r="I693" s="1207" t="s">
        <v>3340</v>
      </c>
      <c r="J693" s="318"/>
      <c r="K693" s="318"/>
      <c r="M693" s="326"/>
      <c r="N693" s="320"/>
      <c r="O693" s="1207" t="s">
        <v>3340</v>
      </c>
      <c r="P693" s="318"/>
      <c r="Q693" s="318"/>
    </row>
    <row r="694" spans="1:17" ht="15.75" thickBot="1">
      <c r="A694" s="326"/>
      <c r="B694" s="320"/>
      <c r="C694" s="1208"/>
      <c r="D694" s="327">
        <v>6</v>
      </c>
      <c r="E694" s="324">
        <v>2700</v>
      </c>
      <c r="G694" s="326"/>
      <c r="H694" s="320"/>
      <c r="I694" s="1208"/>
      <c r="J694" s="327">
        <v>6</v>
      </c>
      <c r="K694" s="324">
        <v>2700</v>
      </c>
      <c r="M694" s="326"/>
      <c r="N694" s="320"/>
      <c r="O694" s="1208"/>
      <c r="P694" s="327">
        <v>6</v>
      </c>
      <c r="Q694" s="324">
        <v>2700</v>
      </c>
    </row>
    <row r="695" spans="1:17" ht="29.25" thickBot="1">
      <c r="A695" s="326"/>
      <c r="B695" s="320"/>
      <c r="C695" s="323" t="s">
        <v>1635</v>
      </c>
      <c r="D695" s="318"/>
      <c r="E695" s="324">
        <v>2200</v>
      </c>
      <c r="G695" s="326"/>
      <c r="H695" s="320"/>
      <c r="I695" s="323" t="s">
        <v>1635</v>
      </c>
      <c r="J695" s="318"/>
      <c r="K695" s="324">
        <v>2200</v>
      </c>
      <c r="M695" s="326"/>
      <c r="N695" s="320"/>
      <c r="O695" s="323" t="s">
        <v>1635</v>
      </c>
      <c r="P695" s="318"/>
      <c r="Q695" s="324">
        <v>2200</v>
      </c>
    </row>
    <row r="696" spans="1:17" ht="29.25" thickBot="1">
      <c r="A696" s="326"/>
      <c r="B696" s="320"/>
      <c r="C696" s="323" t="s">
        <v>1636</v>
      </c>
      <c r="D696" s="318"/>
      <c r="E696" s="324">
        <v>2200</v>
      </c>
      <c r="G696" s="326"/>
      <c r="H696" s="320"/>
      <c r="I696" s="323" t="s">
        <v>1636</v>
      </c>
      <c r="J696" s="318"/>
      <c r="K696" s="324">
        <v>2200</v>
      </c>
      <c r="M696" s="326"/>
      <c r="N696" s="320"/>
      <c r="O696" s="323" t="s">
        <v>1636</v>
      </c>
      <c r="P696" s="318"/>
      <c r="Q696" s="324">
        <v>2200</v>
      </c>
    </row>
    <row r="697" spans="1:17" ht="15" customHeight="1">
      <c r="A697" s="326"/>
      <c r="B697" s="320"/>
      <c r="C697" s="1207" t="s">
        <v>1637</v>
      </c>
      <c r="D697" s="321">
        <v>5</v>
      </c>
      <c r="E697" s="318"/>
      <c r="G697" s="326"/>
      <c r="H697" s="320"/>
      <c r="I697" s="1207" t="s">
        <v>1637</v>
      </c>
      <c r="J697" s="321">
        <v>5</v>
      </c>
      <c r="K697" s="318"/>
      <c r="M697" s="326"/>
      <c r="N697" s="320"/>
      <c r="O697" s="1207" t="s">
        <v>1637</v>
      </c>
      <c r="P697" s="321">
        <v>5</v>
      </c>
      <c r="Q697" s="318"/>
    </row>
    <row r="698" spans="1:17" ht="15" thickBot="1">
      <c r="A698" s="326"/>
      <c r="B698" s="320"/>
      <c r="C698" s="1208"/>
      <c r="D698" s="320"/>
      <c r="E698" s="324">
        <v>2200</v>
      </c>
      <c r="G698" s="326"/>
      <c r="H698" s="320"/>
      <c r="I698" s="1208"/>
      <c r="J698" s="320"/>
      <c r="K698" s="324">
        <v>2200</v>
      </c>
      <c r="M698" s="326"/>
      <c r="N698" s="320"/>
      <c r="O698" s="1208"/>
      <c r="P698" s="320"/>
      <c r="Q698" s="324">
        <v>2200</v>
      </c>
    </row>
    <row r="699" spans="1:17" ht="15" customHeight="1">
      <c r="A699" s="326"/>
      <c r="B699" s="320"/>
      <c r="C699" s="1207" t="s">
        <v>1638</v>
      </c>
      <c r="D699" s="320"/>
      <c r="E699" s="318"/>
      <c r="G699" s="326"/>
      <c r="H699" s="320"/>
      <c r="I699" s="1207" t="s">
        <v>1638</v>
      </c>
      <c r="J699" s="320"/>
      <c r="K699" s="318"/>
      <c r="M699" s="326"/>
      <c r="N699" s="320"/>
      <c r="O699" s="1207" t="s">
        <v>1638</v>
      </c>
      <c r="P699" s="320"/>
      <c r="Q699" s="318"/>
    </row>
    <row r="700" spans="1:17" ht="15" thickBot="1">
      <c r="A700" s="326"/>
      <c r="B700" s="320"/>
      <c r="C700" s="1208"/>
      <c r="D700" s="322"/>
      <c r="E700" s="324">
        <v>2200</v>
      </c>
      <c r="G700" s="326"/>
      <c r="H700" s="320"/>
      <c r="I700" s="1208"/>
      <c r="J700" s="322"/>
      <c r="K700" s="324">
        <v>2200</v>
      </c>
      <c r="M700" s="326"/>
      <c r="N700" s="320"/>
      <c r="O700" s="1208"/>
      <c r="P700" s="322"/>
      <c r="Q700" s="324">
        <v>2200</v>
      </c>
    </row>
    <row r="701" spans="1:17" ht="29.25" thickBot="1">
      <c r="A701" s="326"/>
      <c r="B701" s="320"/>
      <c r="C701" s="323" t="s">
        <v>1639</v>
      </c>
      <c r="D701" s="318"/>
      <c r="E701" s="324">
        <v>2700</v>
      </c>
      <c r="G701" s="326"/>
      <c r="H701" s="320"/>
      <c r="I701" s="323" t="s">
        <v>1639</v>
      </c>
      <c r="J701" s="318"/>
      <c r="K701" s="324">
        <v>2700</v>
      </c>
      <c r="M701" s="326"/>
      <c r="N701" s="320"/>
      <c r="O701" s="323" t="s">
        <v>1639</v>
      </c>
      <c r="P701" s="318"/>
      <c r="Q701" s="324">
        <v>2700</v>
      </c>
    </row>
    <row r="702" spans="1:17" ht="15" customHeight="1">
      <c r="A702" s="326"/>
      <c r="B702" s="320"/>
      <c r="C702" s="1207" t="s">
        <v>1640</v>
      </c>
      <c r="D702" s="321">
        <v>6</v>
      </c>
      <c r="E702" s="318"/>
      <c r="G702" s="326"/>
      <c r="H702" s="320"/>
      <c r="I702" s="1207" t="s">
        <v>1640</v>
      </c>
      <c r="J702" s="321">
        <v>6</v>
      </c>
      <c r="K702" s="318"/>
      <c r="M702" s="326"/>
      <c r="N702" s="320"/>
      <c r="O702" s="1207" t="s">
        <v>1640</v>
      </c>
      <c r="P702" s="321">
        <v>6</v>
      </c>
      <c r="Q702" s="318"/>
    </row>
    <row r="703" spans="1:17" ht="15" thickBot="1">
      <c r="A703" s="328"/>
      <c r="B703" s="322"/>
      <c r="C703" s="1208"/>
      <c r="D703" s="322"/>
      <c r="E703" s="324">
        <v>2700</v>
      </c>
      <c r="G703" s="328"/>
      <c r="H703" s="322"/>
      <c r="I703" s="1208"/>
      <c r="J703" s="322"/>
      <c r="K703" s="324">
        <v>2700</v>
      </c>
      <c r="M703" s="328"/>
      <c r="N703" s="322"/>
      <c r="O703" s="1208"/>
      <c r="P703" s="322"/>
      <c r="Q703" s="324">
        <v>2700</v>
      </c>
    </row>
    <row r="704" spans="1:13" ht="12.75">
      <c r="A704" s="329"/>
      <c r="G704" s="329"/>
      <c r="M704" s="329"/>
    </row>
    <row r="705" spans="1:13" ht="15" thickBot="1">
      <c r="A705" s="310"/>
      <c r="G705" s="310"/>
      <c r="M705" s="310"/>
    </row>
    <row r="706" spans="1:17" ht="45.75" thickBot="1">
      <c r="A706" s="330" t="s">
        <v>708</v>
      </c>
      <c r="B706" s="331" t="s">
        <v>709</v>
      </c>
      <c r="C706" s="332" t="s">
        <v>2153</v>
      </c>
      <c r="D706" s="335"/>
      <c r="E706" s="331" t="s">
        <v>711</v>
      </c>
      <c r="G706" s="330" t="s">
        <v>708</v>
      </c>
      <c r="H706" s="331" t="s">
        <v>709</v>
      </c>
      <c r="I706" s="332" t="s">
        <v>2153</v>
      </c>
      <c r="J706" s="335"/>
      <c r="K706" s="331" t="s">
        <v>711</v>
      </c>
      <c r="M706" s="330" t="s">
        <v>708</v>
      </c>
      <c r="N706" s="331" t="s">
        <v>709</v>
      </c>
      <c r="O706" s="332" t="s">
        <v>2153</v>
      </c>
      <c r="P706" s="335"/>
      <c r="Q706" s="331" t="s">
        <v>711</v>
      </c>
    </row>
    <row r="707" spans="1:17" ht="42.75">
      <c r="A707" s="317" t="s">
        <v>3341</v>
      </c>
      <c r="B707" s="318" t="s">
        <v>3332</v>
      </c>
      <c r="C707" s="318" t="s">
        <v>174</v>
      </c>
      <c r="D707" s="321">
        <v>6</v>
      </c>
      <c r="E707" s="319">
        <v>2700</v>
      </c>
      <c r="G707" s="317" t="s">
        <v>3341</v>
      </c>
      <c r="H707" s="318" t="s">
        <v>3332</v>
      </c>
      <c r="I707" s="318" t="s">
        <v>174</v>
      </c>
      <c r="J707" s="321">
        <v>6</v>
      </c>
      <c r="K707" s="319">
        <v>2700</v>
      </c>
      <c r="M707" s="317" t="s">
        <v>3341</v>
      </c>
      <c r="N707" s="318" t="s">
        <v>3332</v>
      </c>
      <c r="O707" s="318" t="s">
        <v>174</v>
      </c>
      <c r="P707" s="321">
        <v>6</v>
      </c>
      <c r="Q707" s="319">
        <v>2700</v>
      </c>
    </row>
    <row r="708" spans="1:17" ht="15" thickBot="1">
      <c r="A708" s="317" t="s">
        <v>3342</v>
      </c>
      <c r="B708" s="318" t="s">
        <v>3343</v>
      </c>
      <c r="C708" s="322"/>
      <c r="D708" s="322"/>
      <c r="E708" s="322"/>
      <c r="G708" s="317" t="s">
        <v>3342</v>
      </c>
      <c r="H708" s="318" t="s">
        <v>3343</v>
      </c>
      <c r="I708" s="322"/>
      <c r="J708" s="322"/>
      <c r="K708" s="322"/>
      <c r="M708" s="317" t="s">
        <v>3342</v>
      </c>
      <c r="N708" s="318" t="s">
        <v>3343</v>
      </c>
      <c r="O708" s="322"/>
      <c r="P708" s="322"/>
      <c r="Q708" s="322"/>
    </row>
    <row r="709" spans="1:17" ht="29.25" thickBot="1">
      <c r="A709" s="317" t="s">
        <v>3344</v>
      </c>
      <c r="B709" s="318" t="s">
        <v>3343</v>
      </c>
      <c r="C709" s="323" t="s">
        <v>176</v>
      </c>
      <c r="D709" s="318"/>
      <c r="E709" s="324">
        <v>4000</v>
      </c>
      <c r="G709" s="317" t="s">
        <v>3344</v>
      </c>
      <c r="H709" s="318" t="s">
        <v>3343</v>
      </c>
      <c r="I709" s="323" t="s">
        <v>176</v>
      </c>
      <c r="J709" s="318"/>
      <c r="K709" s="324">
        <v>4000</v>
      </c>
      <c r="M709" s="317" t="s">
        <v>3344</v>
      </c>
      <c r="N709" s="318" t="s">
        <v>3343</v>
      </c>
      <c r="O709" s="323" t="s">
        <v>176</v>
      </c>
      <c r="P709" s="318"/>
      <c r="Q709" s="324">
        <v>4000</v>
      </c>
    </row>
    <row r="710" spans="1:17" ht="15">
      <c r="A710" s="326"/>
      <c r="B710" s="320"/>
      <c r="C710" s="318"/>
      <c r="D710" s="321">
        <v>7</v>
      </c>
      <c r="E710" s="318"/>
      <c r="G710" s="326"/>
      <c r="H710" s="320"/>
      <c r="I710" s="318"/>
      <c r="J710" s="321">
        <v>7</v>
      </c>
      <c r="K710" s="318"/>
      <c r="M710" s="326"/>
      <c r="N710" s="320"/>
      <c r="O710" s="318"/>
      <c r="P710" s="321">
        <v>7</v>
      </c>
      <c r="Q710" s="318"/>
    </row>
    <row r="711" spans="1:17" ht="15" thickBot="1">
      <c r="A711" s="328"/>
      <c r="B711" s="322"/>
      <c r="C711" s="323" t="s">
        <v>178</v>
      </c>
      <c r="D711" s="322"/>
      <c r="E711" s="324">
        <v>4000</v>
      </c>
      <c r="G711" s="328"/>
      <c r="H711" s="322"/>
      <c r="I711" s="323" t="s">
        <v>178</v>
      </c>
      <c r="J711" s="322"/>
      <c r="K711" s="324">
        <v>4000</v>
      </c>
      <c r="M711" s="328"/>
      <c r="N711" s="322"/>
      <c r="O711" s="323" t="s">
        <v>178</v>
      </c>
      <c r="P711" s="322"/>
      <c r="Q711" s="324">
        <v>4000</v>
      </c>
    </row>
    <row r="712" spans="1:17" ht="15.75" thickBot="1">
      <c r="A712" s="1213" t="s">
        <v>179</v>
      </c>
      <c r="B712" s="1214"/>
      <c r="C712" s="1214"/>
      <c r="D712" s="1214"/>
      <c r="E712" s="1214"/>
      <c r="G712" s="1213" t="s">
        <v>179</v>
      </c>
      <c r="H712" s="1214"/>
      <c r="I712" s="1214"/>
      <c r="J712" s="1214"/>
      <c r="K712" s="1214"/>
      <c r="M712" s="1213" t="s">
        <v>179</v>
      </c>
      <c r="N712" s="1214"/>
      <c r="O712" s="1214"/>
      <c r="P712" s="1214"/>
      <c r="Q712" s="1214"/>
    </row>
    <row r="713" spans="1:17" ht="14.25">
      <c r="A713" s="317" t="s">
        <v>3345</v>
      </c>
      <c r="B713" s="318" t="s">
        <v>3346</v>
      </c>
      <c r="C713" s="318" t="s">
        <v>180</v>
      </c>
      <c r="D713" s="318"/>
      <c r="E713" s="319">
        <v>1100</v>
      </c>
      <c r="G713" s="317" t="s">
        <v>3345</v>
      </c>
      <c r="H713" s="318" t="s">
        <v>3346</v>
      </c>
      <c r="I713" s="318" t="s">
        <v>180</v>
      </c>
      <c r="J713" s="318"/>
      <c r="K713" s="319">
        <v>1100</v>
      </c>
      <c r="M713" s="317" t="s">
        <v>3345</v>
      </c>
      <c r="N713" s="318" t="s">
        <v>3346</v>
      </c>
      <c r="O713" s="318" t="s">
        <v>180</v>
      </c>
      <c r="P713" s="318"/>
      <c r="Q713" s="319">
        <v>1100</v>
      </c>
    </row>
    <row r="714" spans="1:17" ht="15">
      <c r="A714" s="317"/>
      <c r="B714" s="318"/>
      <c r="C714" s="320"/>
      <c r="D714" s="321">
        <v>3</v>
      </c>
      <c r="E714" s="320"/>
      <c r="G714" s="317"/>
      <c r="H714" s="318"/>
      <c r="I714" s="320"/>
      <c r="J714" s="321">
        <v>3</v>
      </c>
      <c r="K714" s="320"/>
      <c r="M714" s="317"/>
      <c r="N714" s="318"/>
      <c r="O714" s="320"/>
      <c r="P714" s="321">
        <v>3</v>
      </c>
      <c r="Q714" s="320"/>
    </row>
    <row r="715" spans="1:17" ht="14.25">
      <c r="A715" s="317" t="s">
        <v>3347</v>
      </c>
      <c r="B715" s="318" t="s">
        <v>3348</v>
      </c>
      <c r="C715" s="320"/>
      <c r="D715" s="320"/>
      <c r="E715" s="320"/>
      <c r="G715" s="317" t="s">
        <v>3347</v>
      </c>
      <c r="H715" s="318" t="s">
        <v>3348</v>
      </c>
      <c r="I715" s="320"/>
      <c r="J715" s="320"/>
      <c r="K715" s="320"/>
      <c r="M715" s="317" t="s">
        <v>3347</v>
      </c>
      <c r="N715" s="318" t="s">
        <v>3348</v>
      </c>
      <c r="O715" s="320"/>
      <c r="P715" s="320"/>
      <c r="Q715" s="320"/>
    </row>
    <row r="716" spans="1:17" ht="14.25">
      <c r="A716" s="317" t="s">
        <v>3349</v>
      </c>
      <c r="B716" s="318" t="s">
        <v>3350</v>
      </c>
      <c r="C716" s="320"/>
      <c r="D716" s="320"/>
      <c r="E716" s="320"/>
      <c r="G716" s="317" t="s">
        <v>3349</v>
      </c>
      <c r="H716" s="318" t="s">
        <v>3350</v>
      </c>
      <c r="I716" s="320"/>
      <c r="J716" s="320"/>
      <c r="K716" s="320"/>
      <c r="M716" s="317" t="s">
        <v>3349</v>
      </c>
      <c r="N716" s="318" t="s">
        <v>3350</v>
      </c>
      <c r="O716" s="320"/>
      <c r="P716" s="320"/>
      <c r="Q716" s="320"/>
    </row>
    <row r="717" spans="1:17" ht="14.25">
      <c r="A717" s="317" t="s">
        <v>3351</v>
      </c>
      <c r="B717" s="318" t="s">
        <v>3352</v>
      </c>
      <c r="C717" s="320"/>
      <c r="D717" s="320"/>
      <c r="E717" s="320"/>
      <c r="G717" s="317" t="s">
        <v>3351</v>
      </c>
      <c r="H717" s="318" t="s">
        <v>3352</v>
      </c>
      <c r="I717" s="320"/>
      <c r="J717" s="320"/>
      <c r="K717" s="320"/>
      <c r="M717" s="317" t="s">
        <v>3351</v>
      </c>
      <c r="N717" s="318" t="s">
        <v>3352</v>
      </c>
      <c r="O717" s="320"/>
      <c r="P717" s="320"/>
      <c r="Q717" s="320"/>
    </row>
    <row r="718" spans="1:17" ht="14.25">
      <c r="A718" s="317" t="s">
        <v>3353</v>
      </c>
      <c r="B718" s="318" t="s">
        <v>3352</v>
      </c>
      <c r="C718" s="320"/>
      <c r="D718" s="320"/>
      <c r="E718" s="320"/>
      <c r="G718" s="317" t="s">
        <v>3353</v>
      </c>
      <c r="H718" s="318" t="s">
        <v>3352</v>
      </c>
      <c r="I718" s="320"/>
      <c r="J718" s="320"/>
      <c r="K718" s="320"/>
      <c r="M718" s="317" t="s">
        <v>3353</v>
      </c>
      <c r="N718" s="318" t="s">
        <v>3352</v>
      </c>
      <c r="O718" s="320"/>
      <c r="P718" s="320"/>
      <c r="Q718" s="320"/>
    </row>
    <row r="719" spans="1:17" ht="14.25">
      <c r="A719" s="317" t="s">
        <v>3354</v>
      </c>
      <c r="B719" s="318" t="s">
        <v>3348</v>
      </c>
      <c r="C719" s="320"/>
      <c r="D719" s="320"/>
      <c r="E719" s="320"/>
      <c r="G719" s="317" t="s">
        <v>3354</v>
      </c>
      <c r="H719" s="318" t="s">
        <v>3348</v>
      </c>
      <c r="I719" s="320"/>
      <c r="J719" s="320"/>
      <c r="K719" s="320"/>
      <c r="M719" s="317" t="s">
        <v>3354</v>
      </c>
      <c r="N719" s="318" t="s">
        <v>3348</v>
      </c>
      <c r="O719" s="320"/>
      <c r="P719" s="320"/>
      <c r="Q719" s="320"/>
    </row>
    <row r="720" spans="1:17" ht="15" thickBot="1">
      <c r="A720" s="317" t="s">
        <v>3355</v>
      </c>
      <c r="B720" s="318" t="s">
        <v>3350</v>
      </c>
      <c r="C720" s="322"/>
      <c r="D720" s="320"/>
      <c r="E720" s="322"/>
      <c r="G720" s="317" t="s">
        <v>3355</v>
      </c>
      <c r="H720" s="318" t="s">
        <v>3350</v>
      </c>
      <c r="I720" s="322"/>
      <c r="J720" s="320"/>
      <c r="K720" s="322"/>
      <c r="M720" s="317" t="s">
        <v>3355</v>
      </c>
      <c r="N720" s="318" t="s">
        <v>3350</v>
      </c>
      <c r="O720" s="322"/>
      <c r="P720" s="320"/>
      <c r="Q720" s="322"/>
    </row>
    <row r="721" spans="1:17" ht="15" thickBot="1">
      <c r="A721" s="317" t="s">
        <v>3356</v>
      </c>
      <c r="B721" s="318" t="s">
        <v>3350</v>
      </c>
      <c r="C721" s="323" t="s">
        <v>181</v>
      </c>
      <c r="D721" s="322"/>
      <c r="E721" s="324">
        <v>1100</v>
      </c>
      <c r="G721" s="317" t="s">
        <v>3356</v>
      </c>
      <c r="H721" s="318" t="s">
        <v>3350</v>
      </c>
      <c r="I721" s="323" t="s">
        <v>181</v>
      </c>
      <c r="J721" s="322"/>
      <c r="K721" s="324">
        <v>1100</v>
      </c>
      <c r="M721" s="317" t="s">
        <v>3356</v>
      </c>
      <c r="N721" s="318" t="s">
        <v>3350</v>
      </c>
      <c r="O721" s="323" t="s">
        <v>181</v>
      </c>
      <c r="P721" s="322"/>
      <c r="Q721" s="324">
        <v>1100</v>
      </c>
    </row>
    <row r="722" spans="1:17" ht="15" thickBot="1">
      <c r="A722" s="317" t="s">
        <v>3357</v>
      </c>
      <c r="B722" s="318" t="s">
        <v>3350</v>
      </c>
      <c r="C722" s="323" t="s">
        <v>182</v>
      </c>
      <c r="D722" s="318"/>
      <c r="E722" s="324">
        <v>2700</v>
      </c>
      <c r="G722" s="317" t="s">
        <v>3357</v>
      </c>
      <c r="H722" s="318" t="s">
        <v>3350</v>
      </c>
      <c r="I722" s="323" t="s">
        <v>182</v>
      </c>
      <c r="J722" s="318"/>
      <c r="K722" s="324">
        <v>2700</v>
      </c>
      <c r="M722" s="317" t="s">
        <v>3357</v>
      </c>
      <c r="N722" s="318" t="s">
        <v>3350</v>
      </c>
      <c r="O722" s="323" t="s">
        <v>182</v>
      </c>
      <c r="P722" s="318"/>
      <c r="Q722" s="324">
        <v>2700</v>
      </c>
    </row>
    <row r="723" spans="1:17" ht="15.75" thickBot="1">
      <c r="A723" s="317" t="s">
        <v>3358</v>
      </c>
      <c r="B723" s="318"/>
      <c r="C723" s="323" t="s">
        <v>183</v>
      </c>
      <c r="D723" s="321">
        <v>6</v>
      </c>
      <c r="E723" s="324">
        <v>2700</v>
      </c>
      <c r="G723" s="317" t="s">
        <v>3358</v>
      </c>
      <c r="H723" s="318"/>
      <c r="I723" s="323" t="s">
        <v>183</v>
      </c>
      <c r="J723" s="321">
        <v>6</v>
      </c>
      <c r="K723" s="324">
        <v>2700</v>
      </c>
      <c r="M723" s="317" t="s">
        <v>3358</v>
      </c>
      <c r="N723" s="318"/>
      <c r="O723" s="323" t="s">
        <v>183</v>
      </c>
      <c r="P723" s="321">
        <v>6</v>
      </c>
      <c r="Q723" s="324">
        <v>2700</v>
      </c>
    </row>
    <row r="724" spans="1:17" ht="29.25" thickBot="1">
      <c r="A724" s="317" t="s">
        <v>3359</v>
      </c>
      <c r="B724" s="318"/>
      <c r="C724" s="323" t="s">
        <v>184</v>
      </c>
      <c r="D724" s="322"/>
      <c r="E724" s="324">
        <v>2700</v>
      </c>
      <c r="G724" s="317" t="s">
        <v>3359</v>
      </c>
      <c r="H724" s="318"/>
      <c r="I724" s="323" t="s">
        <v>184</v>
      </c>
      <c r="J724" s="322"/>
      <c r="K724" s="324">
        <v>2700</v>
      </c>
      <c r="M724" s="317" t="s">
        <v>3359</v>
      </c>
      <c r="N724" s="318"/>
      <c r="O724" s="323" t="s">
        <v>184</v>
      </c>
      <c r="P724" s="322"/>
      <c r="Q724" s="324">
        <v>2700</v>
      </c>
    </row>
    <row r="725" spans="1:17" ht="72" thickBot="1">
      <c r="A725" s="317" t="s">
        <v>3360</v>
      </c>
      <c r="B725" s="318"/>
      <c r="C725" s="323" t="s">
        <v>185</v>
      </c>
      <c r="D725" s="333">
        <v>3</v>
      </c>
      <c r="E725" s="324">
        <v>1100</v>
      </c>
      <c r="G725" s="317" t="s">
        <v>3360</v>
      </c>
      <c r="H725" s="318"/>
      <c r="I725" s="323" t="s">
        <v>185</v>
      </c>
      <c r="J725" s="333">
        <v>3</v>
      </c>
      <c r="K725" s="324">
        <v>1100</v>
      </c>
      <c r="M725" s="317" t="s">
        <v>3360</v>
      </c>
      <c r="N725" s="318"/>
      <c r="O725" s="323" t="s">
        <v>185</v>
      </c>
      <c r="P725" s="333">
        <v>3</v>
      </c>
      <c r="Q725" s="324">
        <v>1100</v>
      </c>
    </row>
    <row r="726" spans="1:17" ht="14.25">
      <c r="A726" s="317"/>
      <c r="B726" s="318" t="s">
        <v>3361</v>
      </c>
      <c r="C726" s="318"/>
      <c r="D726" s="318"/>
      <c r="E726" s="318"/>
      <c r="G726" s="317"/>
      <c r="H726" s="318" t="s">
        <v>3361</v>
      </c>
      <c r="I726" s="318"/>
      <c r="J726" s="318"/>
      <c r="K726" s="318"/>
      <c r="M726" s="317"/>
      <c r="N726" s="318" t="s">
        <v>3361</v>
      </c>
      <c r="O726" s="318"/>
      <c r="P726" s="318"/>
      <c r="Q726" s="318"/>
    </row>
    <row r="727" spans="1:17" ht="15.75" thickBot="1">
      <c r="A727" s="317" t="s">
        <v>3362</v>
      </c>
      <c r="B727" s="320"/>
      <c r="C727" s="323" t="s">
        <v>3363</v>
      </c>
      <c r="D727" s="327">
        <v>4</v>
      </c>
      <c r="E727" s="324">
        <v>1500</v>
      </c>
      <c r="G727" s="317" t="s">
        <v>3362</v>
      </c>
      <c r="H727" s="320"/>
      <c r="I727" s="323" t="s">
        <v>3363</v>
      </c>
      <c r="J727" s="327">
        <v>4</v>
      </c>
      <c r="K727" s="324">
        <v>1500</v>
      </c>
      <c r="M727" s="317" t="s">
        <v>3362</v>
      </c>
      <c r="N727" s="320"/>
      <c r="O727" s="323" t="s">
        <v>3363</v>
      </c>
      <c r="P727" s="327">
        <v>4</v>
      </c>
      <c r="Q727" s="324">
        <v>1500</v>
      </c>
    </row>
    <row r="728" spans="1:17" ht="29.25" thickBot="1">
      <c r="A728" s="326"/>
      <c r="B728" s="320"/>
      <c r="C728" s="323" t="s">
        <v>187</v>
      </c>
      <c r="D728" s="327">
        <v>5</v>
      </c>
      <c r="E728" s="324">
        <v>2200</v>
      </c>
      <c r="G728" s="326"/>
      <c r="H728" s="320"/>
      <c r="I728" s="323" t="s">
        <v>187</v>
      </c>
      <c r="J728" s="327">
        <v>5</v>
      </c>
      <c r="K728" s="324">
        <v>2200</v>
      </c>
      <c r="M728" s="326"/>
      <c r="N728" s="320"/>
      <c r="O728" s="323" t="s">
        <v>187</v>
      </c>
      <c r="P728" s="327">
        <v>5</v>
      </c>
      <c r="Q728" s="324">
        <v>2200</v>
      </c>
    </row>
    <row r="729" spans="1:17" ht="29.25" thickBot="1">
      <c r="A729" s="326"/>
      <c r="B729" s="320"/>
      <c r="C729" s="323" t="s">
        <v>188</v>
      </c>
      <c r="D729" s="318"/>
      <c r="E729" s="324">
        <v>2700</v>
      </c>
      <c r="G729" s="326"/>
      <c r="H729" s="320"/>
      <c r="I729" s="323" t="s">
        <v>188</v>
      </c>
      <c r="J729" s="318"/>
      <c r="K729" s="324">
        <v>2700</v>
      </c>
      <c r="M729" s="326"/>
      <c r="N729" s="320"/>
      <c r="O729" s="323" t="s">
        <v>188</v>
      </c>
      <c r="P729" s="318"/>
      <c r="Q729" s="324">
        <v>2700</v>
      </c>
    </row>
    <row r="730" spans="1:17" ht="15" customHeight="1">
      <c r="A730" s="326"/>
      <c r="B730" s="320"/>
      <c r="C730" s="1207" t="s">
        <v>189</v>
      </c>
      <c r="D730" s="318"/>
      <c r="E730" s="318"/>
      <c r="G730" s="326"/>
      <c r="H730" s="320"/>
      <c r="I730" s="1207" t="s">
        <v>189</v>
      </c>
      <c r="J730" s="318"/>
      <c r="K730" s="318"/>
      <c r="M730" s="326"/>
      <c r="N730" s="320"/>
      <c r="O730" s="1207" t="s">
        <v>189</v>
      </c>
      <c r="P730" s="318"/>
      <c r="Q730" s="318"/>
    </row>
    <row r="731" spans="1:17" ht="15.75" thickBot="1">
      <c r="A731" s="326"/>
      <c r="B731" s="320"/>
      <c r="C731" s="1208"/>
      <c r="D731" s="321">
        <v>6</v>
      </c>
      <c r="E731" s="324">
        <v>2700</v>
      </c>
      <c r="G731" s="326"/>
      <c r="H731" s="320"/>
      <c r="I731" s="1208"/>
      <c r="J731" s="321">
        <v>6</v>
      </c>
      <c r="K731" s="324">
        <v>2700</v>
      </c>
      <c r="M731" s="326"/>
      <c r="N731" s="320"/>
      <c r="O731" s="1208"/>
      <c r="P731" s="321">
        <v>6</v>
      </c>
      <c r="Q731" s="324">
        <v>2700</v>
      </c>
    </row>
    <row r="732" spans="1:17" ht="29.25" thickBot="1">
      <c r="A732" s="326"/>
      <c r="B732" s="320"/>
      <c r="C732" s="323" t="s">
        <v>190</v>
      </c>
      <c r="D732" s="322"/>
      <c r="E732" s="324">
        <v>2700</v>
      </c>
      <c r="G732" s="326"/>
      <c r="H732" s="320"/>
      <c r="I732" s="323" t="s">
        <v>190</v>
      </c>
      <c r="J732" s="322"/>
      <c r="K732" s="324">
        <v>2700</v>
      </c>
      <c r="M732" s="326"/>
      <c r="N732" s="320"/>
      <c r="O732" s="323" t="s">
        <v>190</v>
      </c>
      <c r="P732" s="322"/>
      <c r="Q732" s="324">
        <v>2700</v>
      </c>
    </row>
    <row r="733" spans="1:17" ht="29.25" thickBot="1">
      <c r="A733" s="326"/>
      <c r="B733" s="320"/>
      <c r="C733" s="323" t="s">
        <v>3364</v>
      </c>
      <c r="D733" s="318"/>
      <c r="E733" s="324">
        <v>4000</v>
      </c>
      <c r="G733" s="326"/>
      <c r="H733" s="320"/>
      <c r="I733" s="323" t="s">
        <v>3364</v>
      </c>
      <c r="J733" s="318"/>
      <c r="K733" s="324">
        <v>4000</v>
      </c>
      <c r="M733" s="326"/>
      <c r="N733" s="320"/>
      <c r="O733" s="323" t="s">
        <v>3364</v>
      </c>
      <c r="P733" s="318"/>
      <c r="Q733" s="324">
        <v>4000</v>
      </c>
    </row>
    <row r="734" spans="1:17" ht="15">
      <c r="A734" s="326"/>
      <c r="B734" s="320"/>
      <c r="C734" s="318"/>
      <c r="D734" s="321">
        <v>7</v>
      </c>
      <c r="E734" s="318"/>
      <c r="G734" s="326"/>
      <c r="H734" s="320"/>
      <c r="I734" s="318"/>
      <c r="J734" s="321">
        <v>7</v>
      </c>
      <c r="K734" s="318"/>
      <c r="M734" s="326"/>
      <c r="N734" s="320"/>
      <c r="O734" s="318"/>
      <c r="P734" s="321">
        <v>7</v>
      </c>
      <c r="Q734" s="318"/>
    </row>
    <row r="735" spans="1:17" ht="15" thickBot="1">
      <c r="A735" s="328"/>
      <c r="B735" s="322"/>
      <c r="C735" s="323" t="s">
        <v>192</v>
      </c>
      <c r="D735" s="322"/>
      <c r="E735" s="324">
        <v>4000</v>
      </c>
      <c r="G735" s="328"/>
      <c r="H735" s="322"/>
      <c r="I735" s="323" t="s">
        <v>192</v>
      </c>
      <c r="J735" s="322"/>
      <c r="K735" s="324">
        <v>4000</v>
      </c>
      <c r="M735" s="328"/>
      <c r="N735" s="322"/>
      <c r="O735" s="323" t="s">
        <v>192</v>
      </c>
      <c r="P735" s="322"/>
      <c r="Q735" s="324">
        <v>4000</v>
      </c>
    </row>
    <row r="736" spans="1:17" ht="15.75" thickBot="1">
      <c r="A736" s="1213" t="s">
        <v>193</v>
      </c>
      <c r="B736" s="1214"/>
      <c r="C736" s="1214"/>
      <c r="D736" s="1214"/>
      <c r="E736" s="1214"/>
      <c r="G736" s="1213" t="s">
        <v>193</v>
      </c>
      <c r="H736" s="1214"/>
      <c r="I736" s="1214"/>
      <c r="J736" s="1214"/>
      <c r="K736" s="1214"/>
      <c r="M736" s="1213" t="s">
        <v>193</v>
      </c>
      <c r="N736" s="1214"/>
      <c r="O736" s="1214"/>
      <c r="P736" s="1214"/>
      <c r="Q736" s="1214"/>
    </row>
    <row r="737" spans="1:17" ht="14.25">
      <c r="A737" s="317" t="s">
        <v>3365</v>
      </c>
      <c r="B737" s="318" t="s">
        <v>3336</v>
      </c>
      <c r="C737" s="318" t="s">
        <v>3366</v>
      </c>
      <c r="D737" s="318"/>
      <c r="E737" s="319">
        <v>2200</v>
      </c>
      <c r="G737" s="317" t="s">
        <v>3365</v>
      </c>
      <c r="H737" s="318" t="s">
        <v>3336</v>
      </c>
      <c r="I737" s="318" t="s">
        <v>3366</v>
      </c>
      <c r="J737" s="318"/>
      <c r="K737" s="319">
        <v>2200</v>
      </c>
      <c r="M737" s="317" t="s">
        <v>3365</v>
      </c>
      <c r="N737" s="318" t="s">
        <v>3336</v>
      </c>
      <c r="O737" s="318" t="s">
        <v>3366</v>
      </c>
      <c r="P737" s="318"/>
      <c r="Q737" s="319">
        <v>2200</v>
      </c>
    </row>
    <row r="738" spans="1:17" ht="15">
      <c r="A738" s="317" t="s">
        <v>3367</v>
      </c>
      <c r="B738" s="318" t="s">
        <v>3368</v>
      </c>
      <c r="C738" s="320"/>
      <c r="D738" s="321">
        <v>5</v>
      </c>
      <c r="E738" s="320"/>
      <c r="G738" s="317" t="s">
        <v>3367</v>
      </c>
      <c r="H738" s="318" t="s">
        <v>3368</v>
      </c>
      <c r="I738" s="320"/>
      <c r="J738" s="321">
        <v>5</v>
      </c>
      <c r="K738" s="320"/>
      <c r="M738" s="317" t="s">
        <v>3367</v>
      </c>
      <c r="N738" s="318" t="s">
        <v>3368</v>
      </c>
      <c r="O738" s="320"/>
      <c r="P738" s="321">
        <v>5</v>
      </c>
      <c r="Q738" s="320"/>
    </row>
    <row r="739" spans="1:17" ht="14.25">
      <c r="A739" s="317"/>
      <c r="B739" s="318"/>
      <c r="C739" s="320"/>
      <c r="D739" s="320"/>
      <c r="E739" s="320"/>
      <c r="G739" s="317"/>
      <c r="H739" s="318"/>
      <c r="I739" s="320"/>
      <c r="J739" s="320"/>
      <c r="K739" s="320"/>
      <c r="M739" s="317"/>
      <c r="N739" s="318"/>
      <c r="O739" s="320"/>
      <c r="P739" s="320"/>
      <c r="Q739" s="320"/>
    </row>
    <row r="740" spans="1:17" ht="14.25">
      <c r="A740" s="317" t="s">
        <v>3369</v>
      </c>
      <c r="B740" s="318"/>
      <c r="C740" s="320"/>
      <c r="D740" s="320"/>
      <c r="E740" s="320"/>
      <c r="G740" s="317" t="s">
        <v>3369</v>
      </c>
      <c r="H740" s="318"/>
      <c r="I740" s="320"/>
      <c r="J740" s="320"/>
      <c r="K740" s="320"/>
      <c r="M740" s="317" t="s">
        <v>3369</v>
      </c>
      <c r="N740" s="318"/>
      <c r="O740" s="320"/>
      <c r="P740" s="320"/>
      <c r="Q740" s="320"/>
    </row>
    <row r="741" spans="1:17" ht="14.25">
      <c r="A741" s="317" t="s">
        <v>3370</v>
      </c>
      <c r="B741" s="318" t="s">
        <v>3336</v>
      </c>
      <c r="C741" s="320"/>
      <c r="D741" s="320"/>
      <c r="E741" s="320"/>
      <c r="G741" s="317" t="s">
        <v>3370</v>
      </c>
      <c r="H741" s="318" t="s">
        <v>3336</v>
      </c>
      <c r="I741" s="320"/>
      <c r="J741" s="320"/>
      <c r="K741" s="320"/>
      <c r="M741" s="317" t="s">
        <v>3370</v>
      </c>
      <c r="N741" s="318" t="s">
        <v>3336</v>
      </c>
      <c r="O741" s="320"/>
      <c r="P741" s="320"/>
      <c r="Q741" s="320"/>
    </row>
    <row r="742" spans="1:17" ht="15" thickBot="1">
      <c r="A742" s="317" t="s">
        <v>3371</v>
      </c>
      <c r="B742" s="318" t="s">
        <v>3336</v>
      </c>
      <c r="C742" s="322"/>
      <c r="D742" s="320"/>
      <c r="E742" s="322"/>
      <c r="G742" s="317" t="s">
        <v>3371</v>
      </c>
      <c r="H742" s="318" t="s">
        <v>3336</v>
      </c>
      <c r="I742" s="322"/>
      <c r="J742" s="320"/>
      <c r="K742" s="322"/>
      <c r="M742" s="317" t="s">
        <v>3371</v>
      </c>
      <c r="N742" s="318" t="s">
        <v>3336</v>
      </c>
      <c r="O742" s="322"/>
      <c r="P742" s="320"/>
      <c r="Q742" s="322"/>
    </row>
    <row r="743" spans="1:17" ht="29.25" thickBot="1">
      <c r="A743" s="317" t="s">
        <v>3372</v>
      </c>
      <c r="B743" s="318" t="s">
        <v>3336</v>
      </c>
      <c r="C743" s="323" t="s">
        <v>3373</v>
      </c>
      <c r="D743" s="320"/>
      <c r="E743" s="324">
        <v>2200</v>
      </c>
      <c r="G743" s="317" t="s">
        <v>3372</v>
      </c>
      <c r="H743" s="318" t="s">
        <v>3336</v>
      </c>
      <c r="I743" s="323" t="s">
        <v>3373</v>
      </c>
      <c r="J743" s="320"/>
      <c r="K743" s="324">
        <v>2200</v>
      </c>
      <c r="M743" s="317" t="s">
        <v>3372</v>
      </c>
      <c r="N743" s="318" t="s">
        <v>3336</v>
      </c>
      <c r="O743" s="323" t="s">
        <v>3373</v>
      </c>
      <c r="P743" s="320"/>
      <c r="Q743" s="324">
        <v>2200</v>
      </c>
    </row>
    <row r="744" spans="1:17" ht="15" thickBot="1">
      <c r="A744" s="317" t="s">
        <v>3374</v>
      </c>
      <c r="B744" s="318" t="s">
        <v>3368</v>
      </c>
      <c r="C744" s="323" t="s">
        <v>3375</v>
      </c>
      <c r="D744" s="322"/>
      <c r="E744" s="324">
        <v>2200</v>
      </c>
      <c r="G744" s="317" t="s">
        <v>3374</v>
      </c>
      <c r="H744" s="318" t="s">
        <v>3368</v>
      </c>
      <c r="I744" s="323" t="s">
        <v>3375</v>
      </c>
      <c r="J744" s="322"/>
      <c r="K744" s="324">
        <v>2200</v>
      </c>
      <c r="M744" s="317" t="s">
        <v>3374</v>
      </c>
      <c r="N744" s="318" t="s">
        <v>3368</v>
      </c>
      <c r="O744" s="323" t="s">
        <v>3375</v>
      </c>
      <c r="P744" s="322"/>
      <c r="Q744" s="324">
        <v>2200</v>
      </c>
    </row>
    <row r="745" spans="1:17" ht="29.25" thickBot="1">
      <c r="A745" s="317" t="s">
        <v>3376</v>
      </c>
      <c r="B745" s="318" t="s">
        <v>3368</v>
      </c>
      <c r="C745" s="323" t="s">
        <v>197</v>
      </c>
      <c r="D745" s="327">
        <v>6</v>
      </c>
      <c r="E745" s="324">
        <v>2700</v>
      </c>
      <c r="G745" s="317" t="s">
        <v>3376</v>
      </c>
      <c r="H745" s="318" t="s">
        <v>3368</v>
      </c>
      <c r="I745" s="323" t="s">
        <v>197</v>
      </c>
      <c r="J745" s="327">
        <v>6</v>
      </c>
      <c r="K745" s="324">
        <v>2700</v>
      </c>
      <c r="M745" s="317" t="s">
        <v>3376</v>
      </c>
      <c r="N745" s="318" t="s">
        <v>3368</v>
      </c>
      <c r="O745" s="323" t="s">
        <v>197</v>
      </c>
      <c r="P745" s="327">
        <v>6</v>
      </c>
      <c r="Q745" s="324">
        <v>2700</v>
      </c>
    </row>
    <row r="746" spans="1:17" ht="15" thickBot="1">
      <c r="A746" s="317" t="s">
        <v>3377</v>
      </c>
      <c r="B746" s="318" t="s">
        <v>3336</v>
      </c>
      <c r="C746" s="323" t="s">
        <v>198</v>
      </c>
      <c r="D746" s="318"/>
      <c r="E746" s="324">
        <v>2200</v>
      </c>
      <c r="G746" s="317" t="s">
        <v>3377</v>
      </c>
      <c r="H746" s="318" t="s">
        <v>3336</v>
      </c>
      <c r="I746" s="323" t="s">
        <v>198</v>
      </c>
      <c r="J746" s="318"/>
      <c r="K746" s="324">
        <v>2200</v>
      </c>
      <c r="M746" s="317" t="s">
        <v>3377</v>
      </c>
      <c r="N746" s="318" t="s">
        <v>3336</v>
      </c>
      <c r="O746" s="323" t="s">
        <v>198</v>
      </c>
      <c r="P746" s="318"/>
      <c r="Q746" s="324">
        <v>2200</v>
      </c>
    </row>
    <row r="747" spans="1:17" ht="15" thickBot="1">
      <c r="A747" s="326"/>
      <c r="B747" s="320"/>
      <c r="C747" s="323" t="s">
        <v>199</v>
      </c>
      <c r="D747" s="318"/>
      <c r="E747" s="324">
        <v>2200</v>
      </c>
      <c r="G747" s="326"/>
      <c r="H747" s="320"/>
      <c r="I747" s="323" t="s">
        <v>199</v>
      </c>
      <c r="J747" s="318"/>
      <c r="K747" s="324">
        <v>2200</v>
      </c>
      <c r="M747" s="326"/>
      <c r="N747" s="320"/>
      <c r="O747" s="323" t="s">
        <v>199</v>
      </c>
      <c r="P747" s="318"/>
      <c r="Q747" s="324">
        <v>2200</v>
      </c>
    </row>
    <row r="748" spans="1:17" ht="15">
      <c r="A748" s="326"/>
      <c r="B748" s="320"/>
      <c r="C748" s="318"/>
      <c r="D748" s="321">
        <v>5</v>
      </c>
      <c r="E748" s="318"/>
      <c r="G748" s="326"/>
      <c r="H748" s="320"/>
      <c r="I748" s="318"/>
      <c r="J748" s="321">
        <v>5</v>
      </c>
      <c r="K748" s="318"/>
      <c r="M748" s="326"/>
      <c r="N748" s="320"/>
      <c r="O748" s="318"/>
      <c r="P748" s="321">
        <v>5</v>
      </c>
      <c r="Q748" s="318"/>
    </row>
    <row r="749" spans="1:17" ht="29.25" thickBot="1">
      <c r="A749" s="326"/>
      <c r="B749" s="320"/>
      <c r="C749" s="323" t="s">
        <v>200</v>
      </c>
      <c r="D749" s="320"/>
      <c r="E749" s="336">
        <v>2200</v>
      </c>
      <c r="G749" s="326"/>
      <c r="H749" s="320"/>
      <c r="I749" s="323" t="s">
        <v>200</v>
      </c>
      <c r="J749" s="320"/>
      <c r="K749" s="336">
        <v>2200</v>
      </c>
      <c r="M749" s="326"/>
      <c r="N749" s="320"/>
      <c r="O749" s="323" t="s">
        <v>200</v>
      </c>
      <c r="P749" s="320"/>
      <c r="Q749" s="336">
        <v>2200</v>
      </c>
    </row>
    <row r="750" spans="1:17" ht="15" thickBot="1">
      <c r="A750" s="326"/>
      <c r="B750" s="320"/>
      <c r="C750" s="323" t="s">
        <v>201</v>
      </c>
      <c r="D750" s="322"/>
      <c r="E750" s="324">
        <v>2200</v>
      </c>
      <c r="G750" s="326"/>
      <c r="H750" s="320"/>
      <c r="I750" s="323" t="s">
        <v>201</v>
      </c>
      <c r="J750" s="322"/>
      <c r="K750" s="324">
        <v>2200</v>
      </c>
      <c r="M750" s="326"/>
      <c r="N750" s="320"/>
      <c r="O750" s="323" t="s">
        <v>201</v>
      </c>
      <c r="P750" s="322"/>
      <c r="Q750" s="324">
        <v>2200</v>
      </c>
    </row>
    <row r="751" spans="1:17" ht="15.75" thickBot="1">
      <c r="A751" s="328"/>
      <c r="B751" s="322"/>
      <c r="C751" s="323" t="s">
        <v>202</v>
      </c>
      <c r="D751" s="333">
        <v>6</v>
      </c>
      <c r="E751" s="324">
        <v>2700</v>
      </c>
      <c r="G751" s="328"/>
      <c r="H751" s="322"/>
      <c r="I751" s="323" t="s">
        <v>202</v>
      </c>
      <c r="J751" s="333">
        <v>6</v>
      </c>
      <c r="K751" s="324">
        <v>2700</v>
      </c>
      <c r="M751" s="328"/>
      <c r="N751" s="322"/>
      <c r="O751" s="323" t="s">
        <v>202</v>
      </c>
      <c r="P751" s="333">
        <v>6</v>
      </c>
      <c r="Q751" s="324">
        <v>2700</v>
      </c>
    </row>
    <row r="752" spans="1:17" ht="15.75" thickBot="1">
      <c r="A752" s="1213" t="s">
        <v>203</v>
      </c>
      <c r="B752" s="1214"/>
      <c r="C752" s="1214"/>
      <c r="D752" s="1214"/>
      <c r="E752" s="1214"/>
      <c r="G752" s="1213" t="s">
        <v>203</v>
      </c>
      <c r="H752" s="1214"/>
      <c r="I752" s="1214"/>
      <c r="J752" s="1214"/>
      <c r="K752" s="1214"/>
      <c r="M752" s="1213" t="s">
        <v>203</v>
      </c>
      <c r="N752" s="1214"/>
      <c r="O752" s="1214"/>
      <c r="P752" s="1214"/>
      <c r="Q752" s="1214"/>
    </row>
    <row r="753" spans="1:17" ht="28.5">
      <c r="A753" s="317" t="s">
        <v>3378</v>
      </c>
      <c r="B753" s="318" t="s">
        <v>3379</v>
      </c>
      <c r="C753" s="318" t="s">
        <v>3380</v>
      </c>
      <c r="D753" s="318"/>
      <c r="E753" s="319">
        <v>2200</v>
      </c>
      <c r="G753" s="317" t="s">
        <v>3378</v>
      </c>
      <c r="H753" s="318" t="s">
        <v>3379</v>
      </c>
      <c r="I753" s="318" t="s">
        <v>3380</v>
      </c>
      <c r="J753" s="318"/>
      <c r="K753" s="319">
        <v>2200</v>
      </c>
      <c r="M753" s="317" t="s">
        <v>3378</v>
      </c>
      <c r="N753" s="318" t="s">
        <v>3379</v>
      </c>
      <c r="O753" s="318" t="s">
        <v>3380</v>
      </c>
      <c r="P753" s="318"/>
      <c r="Q753" s="319">
        <v>2200</v>
      </c>
    </row>
    <row r="754" spans="1:17" ht="15">
      <c r="A754" s="317"/>
      <c r="B754" s="318"/>
      <c r="C754" s="320"/>
      <c r="D754" s="321">
        <v>5</v>
      </c>
      <c r="E754" s="320"/>
      <c r="G754" s="317"/>
      <c r="H754" s="318"/>
      <c r="I754" s="320"/>
      <c r="J754" s="321">
        <v>5</v>
      </c>
      <c r="K754" s="320"/>
      <c r="M754" s="317"/>
      <c r="N754" s="318"/>
      <c r="O754" s="320"/>
      <c r="P754" s="321">
        <v>5</v>
      </c>
      <c r="Q754" s="320"/>
    </row>
    <row r="755" spans="1:17" ht="14.25">
      <c r="A755" s="317" t="s">
        <v>3381</v>
      </c>
      <c r="B755" s="318" t="s">
        <v>3379</v>
      </c>
      <c r="C755" s="320"/>
      <c r="D755" s="320"/>
      <c r="E755" s="320"/>
      <c r="G755" s="317" t="s">
        <v>3381</v>
      </c>
      <c r="H755" s="318" t="s">
        <v>3379</v>
      </c>
      <c r="I755" s="320"/>
      <c r="J755" s="320"/>
      <c r="K755" s="320"/>
      <c r="M755" s="317" t="s">
        <v>3381</v>
      </c>
      <c r="N755" s="318" t="s">
        <v>3379</v>
      </c>
      <c r="O755" s="320"/>
      <c r="P755" s="320"/>
      <c r="Q755" s="320"/>
    </row>
    <row r="756" spans="1:17" ht="14.25">
      <c r="A756" s="317" t="s">
        <v>3382</v>
      </c>
      <c r="B756" s="318" t="s">
        <v>3379</v>
      </c>
      <c r="C756" s="318"/>
      <c r="D756" s="320"/>
      <c r="E756" s="318"/>
      <c r="G756" s="317" t="s">
        <v>3382</v>
      </c>
      <c r="H756" s="318" t="s">
        <v>3379</v>
      </c>
      <c r="I756" s="318"/>
      <c r="J756" s="320"/>
      <c r="K756" s="318"/>
      <c r="M756" s="317" t="s">
        <v>3382</v>
      </c>
      <c r="N756" s="318" t="s">
        <v>3379</v>
      </c>
      <c r="O756" s="318"/>
      <c r="P756" s="320"/>
      <c r="Q756" s="318"/>
    </row>
    <row r="757" spans="1:17" ht="43.5" thickBot="1">
      <c r="A757" s="317"/>
      <c r="B757" s="320"/>
      <c r="C757" s="323" t="s">
        <v>3383</v>
      </c>
      <c r="D757" s="322"/>
      <c r="E757" s="324">
        <v>2200</v>
      </c>
      <c r="G757" s="317"/>
      <c r="H757" s="320"/>
      <c r="I757" s="323" t="s">
        <v>3383</v>
      </c>
      <c r="J757" s="322"/>
      <c r="K757" s="324">
        <v>2200</v>
      </c>
      <c r="M757" s="317"/>
      <c r="N757" s="320"/>
      <c r="O757" s="323" t="s">
        <v>3383</v>
      </c>
      <c r="P757" s="322"/>
      <c r="Q757" s="324">
        <v>2200</v>
      </c>
    </row>
    <row r="758" spans="1:17" ht="14.25">
      <c r="A758" s="317" t="s">
        <v>3384</v>
      </c>
      <c r="B758" s="320"/>
      <c r="C758" s="318"/>
      <c r="D758" s="318"/>
      <c r="E758" s="318"/>
      <c r="G758" s="317" t="s">
        <v>3384</v>
      </c>
      <c r="H758" s="320"/>
      <c r="I758" s="318"/>
      <c r="J758" s="318"/>
      <c r="K758" s="318"/>
      <c r="M758" s="317" t="s">
        <v>3384</v>
      </c>
      <c r="N758" s="320"/>
      <c r="O758" s="318"/>
      <c r="P758" s="318"/>
      <c r="Q758" s="318"/>
    </row>
    <row r="759" spans="1:17" ht="15" thickBot="1">
      <c r="A759" s="326"/>
      <c r="B759" s="320"/>
      <c r="C759" s="323" t="s">
        <v>206</v>
      </c>
      <c r="D759" s="318"/>
      <c r="E759" s="324">
        <v>4000</v>
      </c>
      <c r="G759" s="326"/>
      <c r="H759" s="320"/>
      <c r="I759" s="323" t="s">
        <v>206</v>
      </c>
      <c r="J759" s="318"/>
      <c r="K759" s="324">
        <v>4000</v>
      </c>
      <c r="M759" s="326"/>
      <c r="N759" s="320"/>
      <c r="O759" s="323" t="s">
        <v>206</v>
      </c>
      <c r="P759" s="318"/>
      <c r="Q759" s="324">
        <v>4000</v>
      </c>
    </row>
    <row r="760" spans="1:17" ht="15" customHeight="1">
      <c r="A760" s="326"/>
      <c r="B760" s="320"/>
      <c r="C760" s="1207" t="s">
        <v>207</v>
      </c>
      <c r="D760" s="321">
        <v>7</v>
      </c>
      <c r="E760" s="318"/>
      <c r="G760" s="326"/>
      <c r="H760" s="320"/>
      <c r="I760" s="1207" t="s">
        <v>207</v>
      </c>
      <c r="J760" s="321">
        <v>7</v>
      </c>
      <c r="K760" s="318"/>
      <c r="M760" s="326"/>
      <c r="N760" s="320"/>
      <c r="O760" s="1207" t="s">
        <v>207</v>
      </c>
      <c r="P760" s="321">
        <v>7</v>
      </c>
      <c r="Q760" s="318"/>
    </row>
    <row r="761" spans="1:17" ht="15" thickBot="1">
      <c r="A761" s="328"/>
      <c r="B761" s="322"/>
      <c r="C761" s="1208"/>
      <c r="D761" s="322"/>
      <c r="E761" s="324">
        <v>4000</v>
      </c>
      <c r="G761" s="328"/>
      <c r="H761" s="322"/>
      <c r="I761" s="1208"/>
      <c r="J761" s="322"/>
      <c r="K761" s="324">
        <v>4000</v>
      </c>
      <c r="M761" s="328"/>
      <c r="N761" s="322"/>
      <c r="O761" s="1208"/>
      <c r="P761" s="322"/>
      <c r="Q761" s="324">
        <v>4000</v>
      </c>
    </row>
    <row r="762" spans="1:13" ht="12.75">
      <c r="A762" s="329"/>
      <c r="G762" s="329"/>
      <c r="M762" s="329"/>
    </row>
    <row r="763" spans="1:13" ht="15" thickBot="1">
      <c r="A763" s="310"/>
      <c r="G763" s="310"/>
      <c r="M763" s="310"/>
    </row>
    <row r="764" spans="1:17" ht="45.75" thickBot="1">
      <c r="A764" s="330" t="s">
        <v>708</v>
      </c>
      <c r="B764" s="331" t="s">
        <v>709</v>
      </c>
      <c r="C764" s="332" t="s">
        <v>2153</v>
      </c>
      <c r="D764" s="335"/>
      <c r="E764" s="331" t="s">
        <v>711</v>
      </c>
      <c r="G764" s="330" t="s">
        <v>708</v>
      </c>
      <c r="H764" s="331" t="s">
        <v>709</v>
      </c>
      <c r="I764" s="332" t="s">
        <v>2153</v>
      </c>
      <c r="J764" s="335"/>
      <c r="K764" s="331" t="s">
        <v>711</v>
      </c>
      <c r="M764" s="330" t="s">
        <v>708</v>
      </c>
      <c r="N764" s="331" t="s">
        <v>709</v>
      </c>
      <c r="O764" s="332" t="s">
        <v>2153</v>
      </c>
      <c r="P764" s="335"/>
      <c r="Q764" s="331" t="s">
        <v>711</v>
      </c>
    </row>
    <row r="765" spans="1:17" ht="15.75" thickBot="1">
      <c r="A765" s="1213" t="s">
        <v>208</v>
      </c>
      <c r="B765" s="1214"/>
      <c r="C765" s="1214"/>
      <c r="D765" s="1214"/>
      <c r="E765" s="1214"/>
      <c r="G765" s="1213" t="s">
        <v>208</v>
      </c>
      <c r="H765" s="1214"/>
      <c r="I765" s="1214"/>
      <c r="J765" s="1214"/>
      <c r="K765" s="1214"/>
      <c r="M765" s="1213" t="s">
        <v>208</v>
      </c>
      <c r="N765" s="1214"/>
      <c r="O765" s="1214"/>
      <c r="P765" s="1214"/>
      <c r="Q765" s="1214"/>
    </row>
    <row r="766" spans="1:17" ht="28.5">
      <c r="A766" s="317" t="s">
        <v>3385</v>
      </c>
      <c r="B766" s="318" t="s">
        <v>3386</v>
      </c>
      <c r="C766" s="318" t="s">
        <v>209</v>
      </c>
      <c r="D766" s="318"/>
      <c r="E766" s="319">
        <v>225</v>
      </c>
      <c r="G766" s="317" t="s">
        <v>3385</v>
      </c>
      <c r="H766" s="318" t="s">
        <v>3386</v>
      </c>
      <c r="I766" s="318" t="s">
        <v>209</v>
      </c>
      <c r="J766" s="318"/>
      <c r="K766" s="319">
        <v>225</v>
      </c>
      <c r="M766" s="317" t="s">
        <v>3385</v>
      </c>
      <c r="N766" s="318" t="s">
        <v>3386</v>
      </c>
      <c r="O766" s="318" t="s">
        <v>209</v>
      </c>
      <c r="P766" s="318"/>
      <c r="Q766" s="319">
        <v>225</v>
      </c>
    </row>
    <row r="767" spans="1:17" ht="15">
      <c r="A767" s="317"/>
      <c r="B767" s="318"/>
      <c r="C767" s="320"/>
      <c r="D767" s="321">
        <v>1</v>
      </c>
      <c r="E767" s="320"/>
      <c r="G767" s="317"/>
      <c r="H767" s="318"/>
      <c r="I767" s="320"/>
      <c r="J767" s="321">
        <v>1</v>
      </c>
      <c r="K767" s="320"/>
      <c r="M767" s="317"/>
      <c r="N767" s="318"/>
      <c r="O767" s="320"/>
      <c r="P767" s="321">
        <v>1</v>
      </c>
      <c r="Q767" s="320"/>
    </row>
    <row r="768" spans="1:17" ht="14.25">
      <c r="A768" s="317" t="s">
        <v>3387</v>
      </c>
      <c r="B768" s="318" t="s">
        <v>3388</v>
      </c>
      <c r="C768" s="320"/>
      <c r="D768" s="320"/>
      <c r="E768" s="320"/>
      <c r="G768" s="317" t="s">
        <v>3387</v>
      </c>
      <c r="H768" s="318" t="s">
        <v>3388</v>
      </c>
      <c r="I768" s="320"/>
      <c r="J768" s="320"/>
      <c r="K768" s="320"/>
      <c r="M768" s="317" t="s">
        <v>3387</v>
      </c>
      <c r="N768" s="318" t="s">
        <v>3388</v>
      </c>
      <c r="O768" s="320"/>
      <c r="P768" s="320"/>
      <c r="Q768" s="320"/>
    </row>
    <row r="769" spans="1:17" ht="14.25">
      <c r="A769" s="317" t="s">
        <v>3389</v>
      </c>
      <c r="B769" s="318" t="s">
        <v>3390</v>
      </c>
      <c r="C769" s="318"/>
      <c r="D769" s="320"/>
      <c r="E769" s="318"/>
      <c r="G769" s="317" t="s">
        <v>3389</v>
      </c>
      <c r="H769" s="318" t="s">
        <v>3390</v>
      </c>
      <c r="I769" s="318"/>
      <c r="J769" s="320"/>
      <c r="K769" s="318"/>
      <c r="M769" s="317" t="s">
        <v>3389</v>
      </c>
      <c r="N769" s="318" t="s">
        <v>3390</v>
      </c>
      <c r="O769" s="318"/>
      <c r="P769" s="320"/>
      <c r="Q769" s="318"/>
    </row>
    <row r="770" spans="1:17" ht="29.25" thickBot="1">
      <c r="A770" s="317"/>
      <c r="B770" s="318"/>
      <c r="C770" s="323" t="s">
        <v>210</v>
      </c>
      <c r="D770" s="322"/>
      <c r="E770" s="324">
        <v>225</v>
      </c>
      <c r="G770" s="317"/>
      <c r="H770" s="318"/>
      <c r="I770" s="323" t="s">
        <v>210</v>
      </c>
      <c r="J770" s="322"/>
      <c r="K770" s="324">
        <v>225</v>
      </c>
      <c r="M770" s="317"/>
      <c r="N770" s="318"/>
      <c r="O770" s="323" t="s">
        <v>210</v>
      </c>
      <c r="P770" s="322"/>
      <c r="Q770" s="324">
        <v>225</v>
      </c>
    </row>
    <row r="771" spans="1:17" ht="14.25">
      <c r="A771" s="317" t="s">
        <v>3391</v>
      </c>
      <c r="B771" s="318" t="s">
        <v>3390</v>
      </c>
      <c r="C771" s="318"/>
      <c r="D771" s="318"/>
      <c r="E771" s="318"/>
      <c r="G771" s="317" t="s">
        <v>3391</v>
      </c>
      <c r="H771" s="318" t="s">
        <v>3390</v>
      </c>
      <c r="I771" s="318"/>
      <c r="J771" s="318"/>
      <c r="K771" s="318"/>
      <c r="M771" s="317" t="s">
        <v>3391</v>
      </c>
      <c r="N771" s="318" t="s">
        <v>3390</v>
      </c>
      <c r="O771" s="318"/>
      <c r="P771" s="318"/>
      <c r="Q771" s="318"/>
    </row>
    <row r="772" spans="1:17" ht="29.25" thickBot="1">
      <c r="A772" s="326"/>
      <c r="B772" s="320"/>
      <c r="C772" s="323" t="s">
        <v>3392</v>
      </c>
      <c r="D772" s="327">
        <v>3</v>
      </c>
      <c r="E772" s="324">
        <v>1100</v>
      </c>
      <c r="G772" s="326"/>
      <c r="H772" s="320"/>
      <c r="I772" s="323" t="s">
        <v>3392</v>
      </c>
      <c r="J772" s="327">
        <v>3</v>
      </c>
      <c r="K772" s="324">
        <v>1100</v>
      </c>
      <c r="M772" s="326"/>
      <c r="N772" s="320"/>
      <c r="O772" s="323" t="s">
        <v>3392</v>
      </c>
      <c r="P772" s="327">
        <v>3</v>
      </c>
      <c r="Q772" s="324">
        <v>1100</v>
      </c>
    </row>
    <row r="773" spans="1:17" ht="15.75" thickBot="1">
      <c r="A773" s="328"/>
      <c r="B773" s="322"/>
      <c r="C773" s="323" t="s">
        <v>212</v>
      </c>
      <c r="D773" s="327">
        <v>4</v>
      </c>
      <c r="E773" s="324">
        <v>1500</v>
      </c>
      <c r="G773" s="328"/>
      <c r="H773" s="322"/>
      <c r="I773" s="323" t="s">
        <v>212</v>
      </c>
      <c r="J773" s="327">
        <v>4</v>
      </c>
      <c r="K773" s="324">
        <v>1500</v>
      </c>
      <c r="M773" s="328"/>
      <c r="N773" s="322"/>
      <c r="O773" s="323" t="s">
        <v>212</v>
      </c>
      <c r="P773" s="327">
        <v>4</v>
      </c>
      <c r="Q773" s="324">
        <v>1500</v>
      </c>
    </row>
    <row r="774" spans="1:17" ht="15.75" thickBot="1">
      <c r="A774" s="1213" t="s">
        <v>213</v>
      </c>
      <c r="B774" s="1214"/>
      <c r="C774" s="1214"/>
      <c r="D774" s="1214"/>
      <c r="E774" s="1214"/>
      <c r="G774" s="1213" t="s">
        <v>213</v>
      </c>
      <c r="H774" s="1214"/>
      <c r="I774" s="1214"/>
      <c r="J774" s="1214"/>
      <c r="K774" s="1214"/>
      <c r="M774" s="1213" t="s">
        <v>213</v>
      </c>
      <c r="N774" s="1214"/>
      <c r="O774" s="1214"/>
      <c r="P774" s="1214"/>
      <c r="Q774" s="1214"/>
    </row>
    <row r="775" spans="1:17" ht="15">
      <c r="A775" s="317" t="s">
        <v>2235</v>
      </c>
      <c r="B775" s="318" t="s">
        <v>3324</v>
      </c>
      <c r="C775" s="318" t="s">
        <v>2561</v>
      </c>
      <c r="D775" s="321">
        <v>2</v>
      </c>
      <c r="E775" s="319">
        <v>550</v>
      </c>
      <c r="G775" s="317" t="s">
        <v>2235</v>
      </c>
      <c r="H775" s="318" t="s">
        <v>3324</v>
      </c>
      <c r="I775" s="318" t="s">
        <v>2561</v>
      </c>
      <c r="J775" s="321">
        <v>2</v>
      </c>
      <c r="K775" s="319">
        <v>550</v>
      </c>
      <c r="M775" s="317" t="s">
        <v>2235</v>
      </c>
      <c r="N775" s="318" t="s">
        <v>3324</v>
      </c>
      <c r="O775" s="318" t="s">
        <v>2561</v>
      </c>
      <c r="P775" s="321">
        <v>2</v>
      </c>
      <c r="Q775" s="319">
        <v>550</v>
      </c>
    </row>
    <row r="776" spans="1:17" ht="14.25">
      <c r="A776" s="317" t="s">
        <v>2236</v>
      </c>
      <c r="B776" s="318"/>
      <c r="C776" s="320"/>
      <c r="D776" s="320"/>
      <c r="E776" s="320"/>
      <c r="G776" s="317" t="s">
        <v>2236</v>
      </c>
      <c r="H776" s="318"/>
      <c r="I776" s="320"/>
      <c r="J776" s="320"/>
      <c r="K776" s="320"/>
      <c r="M776" s="317" t="s">
        <v>2236</v>
      </c>
      <c r="N776" s="318"/>
      <c r="O776" s="320"/>
      <c r="P776" s="320"/>
      <c r="Q776" s="320"/>
    </row>
    <row r="777" spans="1:17" ht="15" thickBot="1">
      <c r="A777" s="317" t="s">
        <v>2237</v>
      </c>
      <c r="B777" s="318"/>
      <c r="C777" s="322"/>
      <c r="D777" s="322"/>
      <c r="E777" s="322"/>
      <c r="G777" s="317" t="s">
        <v>2237</v>
      </c>
      <c r="H777" s="318"/>
      <c r="I777" s="322"/>
      <c r="J777" s="322"/>
      <c r="K777" s="322"/>
      <c r="M777" s="317" t="s">
        <v>2237</v>
      </c>
      <c r="N777" s="318"/>
      <c r="O777" s="322"/>
      <c r="P777" s="322"/>
      <c r="Q777" s="322"/>
    </row>
    <row r="778" spans="1:17" ht="15.75" thickBot="1">
      <c r="A778" s="317" t="s">
        <v>2238</v>
      </c>
      <c r="B778" s="318"/>
      <c r="C778" s="323" t="s">
        <v>2562</v>
      </c>
      <c r="D778" s="327">
        <v>3</v>
      </c>
      <c r="E778" s="324">
        <v>1100</v>
      </c>
      <c r="G778" s="317" t="s">
        <v>2238</v>
      </c>
      <c r="H778" s="318"/>
      <c r="I778" s="323" t="s">
        <v>2562</v>
      </c>
      <c r="J778" s="327">
        <v>3</v>
      </c>
      <c r="K778" s="324">
        <v>1100</v>
      </c>
      <c r="M778" s="317" t="s">
        <v>2238</v>
      </c>
      <c r="N778" s="318"/>
      <c r="O778" s="323" t="s">
        <v>2562</v>
      </c>
      <c r="P778" s="327">
        <v>3</v>
      </c>
      <c r="Q778" s="324">
        <v>1100</v>
      </c>
    </row>
    <row r="779" spans="1:17" ht="14.25">
      <c r="A779" s="326"/>
      <c r="B779" s="318" t="s">
        <v>3332</v>
      </c>
      <c r="C779" s="318"/>
      <c r="D779" s="318"/>
      <c r="E779" s="318"/>
      <c r="G779" s="326"/>
      <c r="H779" s="318" t="s">
        <v>3332</v>
      </c>
      <c r="I779" s="318"/>
      <c r="J779" s="318"/>
      <c r="K779" s="318"/>
      <c r="M779" s="326"/>
      <c r="N779" s="318" t="s">
        <v>3332</v>
      </c>
      <c r="O779" s="318"/>
      <c r="P779" s="318"/>
      <c r="Q779" s="318"/>
    </row>
    <row r="780" spans="1:17" ht="29.25" thickBot="1">
      <c r="A780" s="326"/>
      <c r="B780" s="320"/>
      <c r="C780" s="323" t="s">
        <v>2239</v>
      </c>
      <c r="D780" s="327">
        <v>5</v>
      </c>
      <c r="E780" s="324">
        <v>2200</v>
      </c>
      <c r="G780" s="326"/>
      <c r="H780" s="320"/>
      <c r="I780" s="323" t="s">
        <v>2239</v>
      </c>
      <c r="J780" s="327">
        <v>5</v>
      </c>
      <c r="K780" s="324">
        <v>2200</v>
      </c>
      <c r="M780" s="326"/>
      <c r="N780" s="320"/>
      <c r="O780" s="323" t="s">
        <v>2239</v>
      </c>
      <c r="P780" s="327">
        <v>5</v>
      </c>
      <c r="Q780" s="324">
        <v>2200</v>
      </c>
    </row>
    <row r="781" spans="1:17" ht="15" customHeight="1">
      <c r="A781" s="326"/>
      <c r="B781" s="320"/>
      <c r="C781" s="1207" t="s">
        <v>1239</v>
      </c>
      <c r="D781" s="318"/>
      <c r="E781" s="318"/>
      <c r="G781" s="326"/>
      <c r="H781" s="320"/>
      <c r="I781" s="1207" t="s">
        <v>1239</v>
      </c>
      <c r="J781" s="318"/>
      <c r="K781" s="318"/>
      <c r="M781" s="326"/>
      <c r="N781" s="320"/>
      <c r="O781" s="1207" t="s">
        <v>1239</v>
      </c>
      <c r="P781" s="318"/>
      <c r="Q781" s="318"/>
    </row>
    <row r="782" spans="1:17" ht="15.75" thickBot="1">
      <c r="A782" s="328"/>
      <c r="B782" s="322"/>
      <c r="C782" s="1208"/>
      <c r="D782" s="333">
        <v>6</v>
      </c>
      <c r="E782" s="324">
        <v>2700</v>
      </c>
      <c r="G782" s="328"/>
      <c r="H782" s="322"/>
      <c r="I782" s="1208"/>
      <c r="J782" s="333">
        <v>6</v>
      </c>
      <c r="K782" s="324">
        <v>2700</v>
      </c>
      <c r="M782" s="328"/>
      <c r="N782" s="322"/>
      <c r="O782" s="1208"/>
      <c r="P782" s="333">
        <v>6</v>
      </c>
      <c r="Q782" s="324">
        <v>2700</v>
      </c>
    </row>
    <row r="783" spans="1:17" ht="15.75" thickBot="1">
      <c r="A783" s="1213" t="s">
        <v>1240</v>
      </c>
      <c r="B783" s="1214"/>
      <c r="C783" s="1214"/>
      <c r="D783" s="1214"/>
      <c r="E783" s="1214"/>
      <c r="G783" s="1213" t="s">
        <v>1240</v>
      </c>
      <c r="H783" s="1214"/>
      <c r="I783" s="1214"/>
      <c r="J783" s="1214"/>
      <c r="K783" s="1214"/>
      <c r="M783" s="1213" t="s">
        <v>1240</v>
      </c>
      <c r="N783" s="1214"/>
      <c r="O783" s="1214"/>
      <c r="P783" s="1214"/>
      <c r="Q783" s="1214"/>
    </row>
    <row r="784" spans="1:17" ht="15" customHeight="1">
      <c r="A784" s="317"/>
      <c r="B784" s="318"/>
      <c r="C784" s="1207" t="s">
        <v>2240</v>
      </c>
      <c r="D784" s="318"/>
      <c r="E784" s="318"/>
      <c r="G784" s="317"/>
      <c r="H784" s="318"/>
      <c r="I784" s="1207" t="s">
        <v>2240</v>
      </c>
      <c r="J784" s="318"/>
      <c r="K784" s="318"/>
      <c r="M784" s="317"/>
      <c r="N784" s="318"/>
      <c r="O784" s="1207" t="s">
        <v>2240</v>
      </c>
      <c r="P784" s="318"/>
      <c r="Q784" s="318"/>
    </row>
    <row r="785" spans="1:17" ht="15">
      <c r="A785" s="317" t="s">
        <v>2241</v>
      </c>
      <c r="B785" s="318"/>
      <c r="C785" s="1209"/>
      <c r="D785" s="321">
        <v>2</v>
      </c>
      <c r="E785" s="319">
        <v>550</v>
      </c>
      <c r="G785" s="317" t="s">
        <v>2241</v>
      </c>
      <c r="H785" s="318"/>
      <c r="I785" s="1209"/>
      <c r="J785" s="321">
        <v>2</v>
      </c>
      <c r="K785" s="319">
        <v>550</v>
      </c>
      <c r="M785" s="317" t="s">
        <v>2241</v>
      </c>
      <c r="N785" s="318"/>
      <c r="O785" s="1209"/>
      <c r="P785" s="321">
        <v>2</v>
      </c>
      <c r="Q785" s="319">
        <v>550</v>
      </c>
    </row>
    <row r="786" spans="1:17" ht="14.25">
      <c r="A786" s="317"/>
      <c r="B786" s="318"/>
      <c r="C786" s="1209"/>
      <c r="D786" s="320"/>
      <c r="E786" s="320"/>
      <c r="G786" s="317"/>
      <c r="H786" s="318"/>
      <c r="I786" s="1209"/>
      <c r="J786" s="320"/>
      <c r="K786" s="320"/>
      <c r="M786" s="317"/>
      <c r="N786" s="318"/>
      <c r="O786" s="1209"/>
      <c r="P786" s="320"/>
      <c r="Q786" s="320"/>
    </row>
    <row r="787" spans="1:17" ht="14.25">
      <c r="A787" s="317" t="s">
        <v>2242</v>
      </c>
      <c r="B787" s="318"/>
      <c r="C787" s="1209"/>
      <c r="D787" s="320"/>
      <c r="E787" s="320"/>
      <c r="G787" s="317" t="s">
        <v>2242</v>
      </c>
      <c r="H787" s="318"/>
      <c r="I787" s="1209"/>
      <c r="J787" s="320"/>
      <c r="K787" s="320"/>
      <c r="M787" s="317" t="s">
        <v>2242</v>
      </c>
      <c r="N787" s="318"/>
      <c r="O787" s="1209"/>
      <c r="P787" s="320"/>
      <c r="Q787" s="320"/>
    </row>
    <row r="788" spans="1:17" ht="14.25">
      <c r="A788" s="317" t="s">
        <v>2243</v>
      </c>
      <c r="B788" s="318"/>
      <c r="C788" s="1209"/>
      <c r="D788" s="320"/>
      <c r="E788" s="320"/>
      <c r="G788" s="317" t="s">
        <v>2243</v>
      </c>
      <c r="H788" s="318"/>
      <c r="I788" s="1209"/>
      <c r="J788" s="320"/>
      <c r="K788" s="320"/>
      <c r="M788" s="317" t="s">
        <v>2243</v>
      </c>
      <c r="N788" s="318"/>
      <c r="O788" s="1209"/>
      <c r="P788" s="320"/>
      <c r="Q788" s="320"/>
    </row>
    <row r="789" spans="1:17" ht="14.25">
      <c r="A789" s="317" t="s">
        <v>2244</v>
      </c>
      <c r="B789" s="318"/>
      <c r="C789" s="1209"/>
      <c r="D789" s="320"/>
      <c r="E789" s="320"/>
      <c r="G789" s="317" t="s">
        <v>2244</v>
      </c>
      <c r="H789" s="318"/>
      <c r="I789" s="1209"/>
      <c r="J789" s="320"/>
      <c r="K789" s="320"/>
      <c r="M789" s="317" t="s">
        <v>2244</v>
      </c>
      <c r="N789" s="318"/>
      <c r="O789" s="1209"/>
      <c r="P789" s="320"/>
      <c r="Q789" s="320"/>
    </row>
    <row r="790" spans="1:17" ht="14.25">
      <c r="A790" s="317" t="s">
        <v>2245</v>
      </c>
      <c r="B790" s="318" t="s">
        <v>1701</v>
      </c>
      <c r="C790" s="1209"/>
      <c r="D790" s="320"/>
      <c r="E790" s="320"/>
      <c r="G790" s="317" t="s">
        <v>2245</v>
      </c>
      <c r="H790" s="318" t="s">
        <v>1701</v>
      </c>
      <c r="I790" s="1209"/>
      <c r="J790" s="320"/>
      <c r="K790" s="320"/>
      <c r="M790" s="317" t="s">
        <v>2245</v>
      </c>
      <c r="N790" s="318" t="s">
        <v>1701</v>
      </c>
      <c r="O790" s="1209"/>
      <c r="P790" s="320"/>
      <c r="Q790" s="320"/>
    </row>
    <row r="791" spans="1:17" ht="14.25">
      <c r="A791" s="317" t="s">
        <v>1702</v>
      </c>
      <c r="B791" s="318" t="s">
        <v>1703</v>
      </c>
      <c r="C791" s="1209"/>
      <c r="D791" s="320"/>
      <c r="E791" s="320"/>
      <c r="G791" s="317" t="s">
        <v>1702</v>
      </c>
      <c r="H791" s="318" t="s">
        <v>1703</v>
      </c>
      <c r="I791" s="1209"/>
      <c r="J791" s="320"/>
      <c r="K791" s="320"/>
      <c r="M791" s="317" t="s">
        <v>1702</v>
      </c>
      <c r="N791" s="318" t="s">
        <v>1703</v>
      </c>
      <c r="O791" s="1209"/>
      <c r="P791" s="320"/>
      <c r="Q791" s="320"/>
    </row>
    <row r="792" spans="1:17" ht="14.25">
      <c r="A792" s="317" t="s">
        <v>1704</v>
      </c>
      <c r="B792" s="318" t="s">
        <v>1705</v>
      </c>
      <c r="C792" s="1209"/>
      <c r="D792" s="320"/>
      <c r="E792" s="320"/>
      <c r="G792" s="317" t="s">
        <v>1704</v>
      </c>
      <c r="H792" s="318" t="s">
        <v>1705</v>
      </c>
      <c r="I792" s="1209"/>
      <c r="J792" s="320"/>
      <c r="K792" s="320"/>
      <c r="M792" s="317" t="s">
        <v>1704</v>
      </c>
      <c r="N792" s="318" t="s">
        <v>1705</v>
      </c>
      <c r="O792" s="1209"/>
      <c r="P792" s="320"/>
      <c r="Q792" s="320"/>
    </row>
    <row r="793" spans="1:17" ht="14.25">
      <c r="A793" s="317" t="s">
        <v>1706</v>
      </c>
      <c r="B793" s="318" t="s">
        <v>1703</v>
      </c>
      <c r="C793" s="1209"/>
      <c r="D793" s="320"/>
      <c r="E793" s="320"/>
      <c r="G793" s="317" t="s">
        <v>1706</v>
      </c>
      <c r="H793" s="318" t="s">
        <v>1703</v>
      </c>
      <c r="I793" s="1209"/>
      <c r="J793" s="320"/>
      <c r="K793" s="320"/>
      <c r="M793" s="317" t="s">
        <v>1706</v>
      </c>
      <c r="N793" s="318" t="s">
        <v>1703</v>
      </c>
      <c r="O793" s="1209"/>
      <c r="P793" s="320"/>
      <c r="Q793" s="320"/>
    </row>
    <row r="794" spans="1:17" ht="14.25">
      <c r="A794" s="317" t="s">
        <v>1707</v>
      </c>
      <c r="B794" s="318" t="s">
        <v>1703</v>
      </c>
      <c r="C794" s="1209"/>
      <c r="D794" s="320"/>
      <c r="E794" s="320"/>
      <c r="G794" s="317" t="s">
        <v>1707</v>
      </c>
      <c r="H794" s="318" t="s">
        <v>1703</v>
      </c>
      <c r="I794" s="1209"/>
      <c r="J794" s="320"/>
      <c r="K794" s="320"/>
      <c r="M794" s="317" t="s">
        <v>1707</v>
      </c>
      <c r="N794" s="318" t="s">
        <v>1703</v>
      </c>
      <c r="O794" s="1209"/>
      <c r="P794" s="320"/>
      <c r="Q794" s="320"/>
    </row>
    <row r="795" spans="1:17" ht="14.25">
      <c r="A795" s="317" t="s">
        <v>1708</v>
      </c>
      <c r="B795" s="318" t="s">
        <v>1709</v>
      </c>
      <c r="C795" s="1209"/>
      <c r="D795" s="320"/>
      <c r="E795" s="320"/>
      <c r="G795" s="317" t="s">
        <v>1708</v>
      </c>
      <c r="H795" s="318" t="s">
        <v>1709</v>
      </c>
      <c r="I795" s="1209"/>
      <c r="J795" s="320"/>
      <c r="K795" s="320"/>
      <c r="M795" s="317" t="s">
        <v>1708</v>
      </c>
      <c r="N795" s="318" t="s">
        <v>1709</v>
      </c>
      <c r="O795" s="1209"/>
      <c r="P795" s="320"/>
      <c r="Q795" s="320"/>
    </row>
    <row r="796" spans="1:17" ht="15" thickBot="1">
      <c r="A796" s="317" t="s">
        <v>1710</v>
      </c>
      <c r="B796" s="318" t="s">
        <v>1711</v>
      </c>
      <c r="C796" s="1208"/>
      <c r="D796" s="322"/>
      <c r="E796" s="322"/>
      <c r="G796" s="317" t="s">
        <v>1710</v>
      </c>
      <c r="H796" s="318" t="s">
        <v>1711</v>
      </c>
      <c r="I796" s="1208"/>
      <c r="J796" s="322"/>
      <c r="K796" s="322"/>
      <c r="M796" s="317" t="s">
        <v>1710</v>
      </c>
      <c r="N796" s="318" t="s">
        <v>1711</v>
      </c>
      <c r="O796" s="1208"/>
      <c r="P796" s="322"/>
      <c r="Q796" s="322"/>
    </row>
    <row r="797" spans="1:17" ht="29.25" thickBot="1">
      <c r="A797" s="317" t="s">
        <v>3393</v>
      </c>
      <c r="B797" s="318" t="s">
        <v>3394</v>
      </c>
      <c r="C797" s="323" t="s">
        <v>1660</v>
      </c>
      <c r="D797" s="327">
        <v>3</v>
      </c>
      <c r="E797" s="324">
        <v>1100</v>
      </c>
      <c r="G797" s="317" t="s">
        <v>3393</v>
      </c>
      <c r="H797" s="318" t="s">
        <v>3394</v>
      </c>
      <c r="I797" s="323" t="s">
        <v>1660</v>
      </c>
      <c r="J797" s="327">
        <v>3</v>
      </c>
      <c r="K797" s="324">
        <v>1100</v>
      </c>
      <c r="M797" s="317" t="s">
        <v>3393</v>
      </c>
      <c r="N797" s="318" t="s">
        <v>3394</v>
      </c>
      <c r="O797" s="323" t="s">
        <v>1660</v>
      </c>
      <c r="P797" s="327">
        <v>3</v>
      </c>
      <c r="Q797" s="324">
        <v>1100</v>
      </c>
    </row>
    <row r="798" spans="1:17" ht="15" customHeight="1">
      <c r="A798" s="317"/>
      <c r="B798" s="318"/>
      <c r="C798" s="1207" t="s">
        <v>1661</v>
      </c>
      <c r="D798" s="318"/>
      <c r="E798" s="318"/>
      <c r="G798" s="317"/>
      <c r="H798" s="318"/>
      <c r="I798" s="1207" t="s">
        <v>1661</v>
      </c>
      <c r="J798" s="318"/>
      <c r="K798" s="318"/>
      <c r="M798" s="317"/>
      <c r="N798" s="318"/>
      <c r="O798" s="1207" t="s">
        <v>1661</v>
      </c>
      <c r="P798" s="318"/>
      <c r="Q798" s="318"/>
    </row>
    <row r="799" spans="1:17" ht="15" thickBot="1">
      <c r="A799" s="317" t="s">
        <v>3395</v>
      </c>
      <c r="B799" s="318" t="s">
        <v>1711</v>
      </c>
      <c r="C799" s="1208"/>
      <c r="D799" s="318"/>
      <c r="E799" s="324">
        <v>550</v>
      </c>
      <c r="G799" s="317" t="s">
        <v>3395</v>
      </c>
      <c r="H799" s="318" t="s">
        <v>1711</v>
      </c>
      <c r="I799" s="1208"/>
      <c r="J799" s="318"/>
      <c r="K799" s="324">
        <v>550</v>
      </c>
      <c r="M799" s="317" t="s">
        <v>3395</v>
      </c>
      <c r="N799" s="318" t="s">
        <v>1711</v>
      </c>
      <c r="O799" s="1208"/>
      <c r="P799" s="318"/>
      <c r="Q799" s="324">
        <v>550</v>
      </c>
    </row>
    <row r="800" spans="1:17" ht="15">
      <c r="A800" s="317"/>
      <c r="B800" s="318"/>
      <c r="C800" s="318"/>
      <c r="D800" s="321">
        <v>2</v>
      </c>
      <c r="E800" s="318"/>
      <c r="G800" s="317"/>
      <c r="H800" s="318"/>
      <c r="I800" s="318"/>
      <c r="J800" s="321">
        <v>2</v>
      </c>
      <c r="K800" s="318"/>
      <c r="M800" s="317"/>
      <c r="N800" s="318"/>
      <c r="O800" s="318"/>
      <c r="P800" s="321">
        <v>2</v>
      </c>
      <c r="Q800" s="318"/>
    </row>
    <row r="801" spans="1:17" ht="29.25" thickBot="1">
      <c r="A801" s="317" t="s">
        <v>3396</v>
      </c>
      <c r="B801" s="318" t="s">
        <v>1711</v>
      </c>
      <c r="C801" s="323" t="s">
        <v>1662</v>
      </c>
      <c r="D801" s="322"/>
      <c r="E801" s="324">
        <v>550</v>
      </c>
      <c r="G801" s="317" t="s">
        <v>3396</v>
      </c>
      <c r="H801" s="318" t="s">
        <v>1711</v>
      </c>
      <c r="I801" s="323" t="s">
        <v>1662</v>
      </c>
      <c r="J801" s="322"/>
      <c r="K801" s="324">
        <v>550</v>
      </c>
      <c r="M801" s="317" t="s">
        <v>3396</v>
      </c>
      <c r="N801" s="318" t="s">
        <v>1711</v>
      </c>
      <c r="O801" s="323" t="s">
        <v>1662</v>
      </c>
      <c r="P801" s="322"/>
      <c r="Q801" s="324">
        <v>550</v>
      </c>
    </row>
    <row r="802" spans="1:17" ht="15" thickBot="1">
      <c r="A802" s="317" t="s">
        <v>3397</v>
      </c>
      <c r="B802" s="318" t="s">
        <v>1703</v>
      </c>
      <c r="C802" s="323" t="s">
        <v>1663</v>
      </c>
      <c r="D802" s="318"/>
      <c r="E802" s="324">
        <v>1500</v>
      </c>
      <c r="G802" s="317" t="s">
        <v>3397</v>
      </c>
      <c r="H802" s="318" t="s">
        <v>1703</v>
      </c>
      <c r="I802" s="323" t="s">
        <v>1663</v>
      </c>
      <c r="J802" s="318"/>
      <c r="K802" s="324">
        <v>1500</v>
      </c>
      <c r="M802" s="317" t="s">
        <v>3397</v>
      </c>
      <c r="N802" s="318" t="s">
        <v>1703</v>
      </c>
      <c r="O802" s="323" t="s">
        <v>1663</v>
      </c>
      <c r="P802" s="318"/>
      <c r="Q802" s="324">
        <v>1500</v>
      </c>
    </row>
    <row r="803" spans="1:17" ht="15">
      <c r="A803" s="317"/>
      <c r="B803" s="318"/>
      <c r="C803" s="318"/>
      <c r="D803" s="321">
        <v>4</v>
      </c>
      <c r="E803" s="318"/>
      <c r="G803" s="317"/>
      <c r="H803" s="318"/>
      <c r="I803" s="318"/>
      <c r="J803" s="321">
        <v>4</v>
      </c>
      <c r="K803" s="318"/>
      <c r="M803" s="317"/>
      <c r="N803" s="318"/>
      <c r="O803" s="318"/>
      <c r="P803" s="321">
        <v>4</v>
      </c>
      <c r="Q803" s="318"/>
    </row>
    <row r="804" spans="1:17" ht="29.25" thickBot="1">
      <c r="A804" s="317" t="s">
        <v>3398</v>
      </c>
      <c r="B804" s="318" t="s">
        <v>3399</v>
      </c>
      <c r="C804" s="323" t="s">
        <v>944</v>
      </c>
      <c r="D804" s="322"/>
      <c r="E804" s="324">
        <v>1500</v>
      </c>
      <c r="G804" s="317" t="s">
        <v>3398</v>
      </c>
      <c r="H804" s="318" t="s">
        <v>3399</v>
      </c>
      <c r="I804" s="323" t="s">
        <v>944</v>
      </c>
      <c r="J804" s="322"/>
      <c r="K804" s="324">
        <v>1500</v>
      </c>
      <c r="M804" s="317" t="s">
        <v>3398</v>
      </c>
      <c r="N804" s="318" t="s">
        <v>3399</v>
      </c>
      <c r="O804" s="323" t="s">
        <v>944</v>
      </c>
      <c r="P804" s="322"/>
      <c r="Q804" s="324">
        <v>1500</v>
      </c>
    </row>
    <row r="805" spans="1:17" ht="15" customHeight="1">
      <c r="A805" s="317"/>
      <c r="B805" s="318"/>
      <c r="C805" s="1207" t="s">
        <v>945</v>
      </c>
      <c r="D805" s="318"/>
      <c r="E805" s="318"/>
      <c r="G805" s="317"/>
      <c r="H805" s="318"/>
      <c r="I805" s="1207" t="s">
        <v>945</v>
      </c>
      <c r="J805" s="318"/>
      <c r="K805" s="318"/>
      <c r="M805" s="317"/>
      <c r="N805" s="318"/>
      <c r="O805" s="1207" t="s">
        <v>945</v>
      </c>
      <c r="P805" s="318"/>
      <c r="Q805" s="318"/>
    </row>
    <row r="806" spans="1:17" ht="15.75" thickBot="1">
      <c r="A806" s="317" t="s">
        <v>3400</v>
      </c>
      <c r="B806" s="318" t="s">
        <v>1705</v>
      </c>
      <c r="C806" s="1208"/>
      <c r="D806" s="327">
        <v>3</v>
      </c>
      <c r="E806" s="324">
        <v>1100</v>
      </c>
      <c r="G806" s="317" t="s">
        <v>3400</v>
      </c>
      <c r="H806" s="318" t="s">
        <v>1705</v>
      </c>
      <c r="I806" s="1208"/>
      <c r="J806" s="327">
        <v>3</v>
      </c>
      <c r="K806" s="324">
        <v>1100</v>
      </c>
      <c r="M806" s="317" t="s">
        <v>3400</v>
      </c>
      <c r="N806" s="318" t="s">
        <v>1705</v>
      </c>
      <c r="O806" s="1208"/>
      <c r="P806" s="327">
        <v>3</v>
      </c>
      <c r="Q806" s="324">
        <v>1100</v>
      </c>
    </row>
    <row r="807" spans="1:17" ht="29.25" thickBot="1">
      <c r="A807" s="317" t="s">
        <v>3401</v>
      </c>
      <c r="B807" s="318" t="s">
        <v>1705</v>
      </c>
      <c r="C807" s="323" t="s">
        <v>946</v>
      </c>
      <c r="D807" s="318"/>
      <c r="E807" s="324">
        <v>2200</v>
      </c>
      <c r="G807" s="317" t="s">
        <v>3401</v>
      </c>
      <c r="H807" s="318" t="s">
        <v>1705</v>
      </c>
      <c r="I807" s="323" t="s">
        <v>946</v>
      </c>
      <c r="J807" s="318"/>
      <c r="K807" s="324">
        <v>2200</v>
      </c>
      <c r="M807" s="317" t="s">
        <v>3401</v>
      </c>
      <c r="N807" s="318" t="s">
        <v>1705</v>
      </c>
      <c r="O807" s="323" t="s">
        <v>946</v>
      </c>
      <c r="P807" s="318"/>
      <c r="Q807" s="324">
        <v>2200</v>
      </c>
    </row>
    <row r="808" spans="1:17" ht="15">
      <c r="A808" s="317"/>
      <c r="B808" s="318"/>
      <c r="C808" s="318"/>
      <c r="D808" s="321">
        <v>5</v>
      </c>
      <c r="E808" s="318"/>
      <c r="G808" s="317"/>
      <c r="H808" s="318"/>
      <c r="I808" s="318"/>
      <c r="J808" s="321">
        <v>5</v>
      </c>
      <c r="K808" s="318"/>
      <c r="M808" s="317"/>
      <c r="N808" s="318"/>
      <c r="O808" s="318"/>
      <c r="P808" s="321">
        <v>5</v>
      </c>
      <c r="Q808" s="318"/>
    </row>
    <row r="809" spans="1:17" ht="15" thickBot="1">
      <c r="A809" s="317" t="s">
        <v>3402</v>
      </c>
      <c r="B809" s="318" t="s">
        <v>1705</v>
      </c>
      <c r="C809" s="323" t="s">
        <v>947</v>
      </c>
      <c r="D809" s="322"/>
      <c r="E809" s="324">
        <v>2200</v>
      </c>
      <c r="G809" s="317" t="s">
        <v>3402</v>
      </c>
      <c r="H809" s="318" t="s">
        <v>1705</v>
      </c>
      <c r="I809" s="323" t="s">
        <v>947</v>
      </c>
      <c r="J809" s="322"/>
      <c r="K809" s="324">
        <v>2200</v>
      </c>
      <c r="M809" s="317" t="s">
        <v>3402</v>
      </c>
      <c r="N809" s="318" t="s">
        <v>1705</v>
      </c>
      <c r="O809" s="323" t="s">
        <v>947</v>
      </c>
      <c r="P809" s="322"/>
      <c r="Q809" s="324">
        <v>2200</v>
      </c>
    </row>
    <row r="810" spans="1:17" ht="29.25" thickBot="1">
      <c r="A810" s="317" t="s">
        <v>3403</v>
      </c>
      <c r="B810" s="318" t="s">
        <v>1711</v>
      </c>
      <c r="C810" s="323" t="s">
        <v>948</v>
      </c>
      <c r="D810" s="318"/>
      <c r="E810" s="324">
        <v>2200</v>
      </c>
      <c r="G810" s="317" t="s">
        <v>3403</v>
      </c>
      <c r="H810" s="318" t="s">
        <v>1711</v>
      </c>
      <c r="I810" s="323" t="s">
        <v>948</v>
      </c>
      <c r="J810" s="318"/>
      <c r="K810" s="324">
        <v>2200</v>
      </c>
      <c r="M810" s="317" t="s">
        <v>3403</v>
      </c>
      <c r="N810" s="318" t="s">
        <v>1711</v>
      </c>
      <c r="O810" s="323" t="s">
        <v>948</v>
      </c>
      <c r="P810" s="318"/>
      <c r="Q810" s="324">
        <v>2200</v>
      </c>
    </row>
    <row r="811" spans="1:17" ht="15" customHeight="1">
      <c r="A811" s="317"/>
      <c r="B811" s="318"/>
      <c r="C811" s="1207" t="s">
        <v>3404</v>
      </c>
      <c r="D811" s="321">
        <v>5</v>
      </c>
      <c r="E811" s="318"/>
      <c r="G811" s="317"/>
      <c r="H811" s="318"/>
      <c r="I811" s="1207" t="s">
        <v>3404</v>
      </c>
      <c r="J811" s="321">
        <v>5</v>
      </c>
      <c r="K811" s="318"/>
      <c r="M811" s="317"/>
      <c r="N811" s="318"/>
      <c r="O811" s="1207" t="s">
        <v>3404</v>
      </c>
      <c r="P811" s="321">
        <v>5</v>
      </c>
      <c r="Q811" s="318"/>
    </row>
    <row r="812" spans="1:17" ht="15" thickBot="1">
      <c r="A812" s="317" t="s">
        <v>3405</v>
      </c>
      <c r="B812" s="318" t="s">
        <v>3406</v>
      </c>
      <c r="C812" s="1208"/>
      <c r="D812" s="322"/>
      <c r="E812" s="324">
        <v>2200</v>
      </c>
      <c r="G812" s="317" t="s">
        <v>3405</v>
      </c>
      <c r="H812" s="318" t="s">
        <v>3406</v>
      </c>
      <c r="I812" s="1208"/>
      <c r="J812" s="322"/>
      <c r="K812" s="324">
        <v>2200</v>
      </c>
      <c r="M812" s="317" t="s">
        <v>3405</v>
      </c>
      <c r="N812" s="318" t="s">
        <v>3406</v>
      </c>
      <c r="O812" s="1208"/>
      <c r="P812" s="322"/>
      <c r="Q812" s="324">
        <v>2200</v>
      </c>
    </row>
    <row r="813" spans="1:17" ht="15" thickBot="1">
      <c r="A813" s="326"/>
      <c r="B813" s="320"/>
      <c r="C813" s="323" t="s">
        <v>845</v>
      </c>
      <c r="D813" s="318"/>
      <c r="E813" s="324">
        <v>1500</v>
      </c>
      <c r="G813" s="326"/>
      <c r="H813" s="320"/>
      <c r="I813" s="323" t="s">
        <v>845</v>
      </c>
      <c r="J813" s="318"/>
      <c r="K813" s="324">
        <v>1500</v>
      </c>
      <c r="M813" s="326"/>
      <c r="N813" s="320"/>
      <c r="O813" s="323" t="s">
        <v>845</v>
      </c>
      <c r="P813" s="318"/>
      <c r="Q813" s="324">
        <v>1500</v>
      </c>
    </row>
    <row r="814" spans="1:17" ht="15">
      <c r="A814" s="326"/>
      <c r="B814" s="320"/>
      <c r="C814" s="318"/>
      <c r="D814" s="321">
        <v>4</v>
      </c>
      <c r="E814" s="318"/>
      <c r="G814" s="326"/>
      <c r="H814" s="320"/>
      <c r="I814" s="318"/>
      <c r="J814" s="321">
        <v>4</v>
      </c>
      <c r="K814" s="318"/>
      <c r="M814" s="326"/>
      <c r="N814" s="320"/>
      <c r="O814" s="318"/>
      <c r="P814" s="321">
        <v>4</v>
      </c>
      <c r="Q814" s="318"/>
    </row>
    <row r="815" spans="1:17" ht="15" thickBot="1">
      <c r="A815" s="326"/>
      <c r="B815" s="320"/>
      <c r="C815" s="323" t="s">
        <v>846</v>
      </c>
      <c r="D815" s="322"/>
      <c r="E815" s="324">
        <v>1500</v>
      </c>
      <c r="G815" s="326"/>
      <c r="H815" s="320"/>
      <c r="I815" s="323" t="s">
        <v>846</v>
      </c>
      <c r="J815" s="322"/>
      <c r="K815" s="324">
        <v>1500</v>
      </c>
      <c r="M815" s="326"/>
      <c r="N815" s="320"/>
      <c r="O815" s="323" t="s">
        <v>846</v>
      </c>
      <c r="P815" s="322"/>
      <c r="Q815" s="324">
        <v>1500</v>
      </c>
    </row>
    <row r="816" spans="1:17" ht="15" customHeight="1">
      <c r="A816" s="326"/>
      <c r="B816" s="320"/>
      <c r="C816" s="1207" t="s">
        <v>847</v>
      </c>
      <c r="D816" s="318"/>
      <c r="E816" s="318"/>
      <c r="G816" s="326"/>
      <c r="H816" s="320"/>
      <c r="I816" s="1207" t="s">
        <v>847</v>
      </c>
      <c r="J816" s="318"/>
      <c r="K816" s="318"/>
      <c r="M816" s="326"/>
      <c r="N816" s="320"/>
      <c r="O816" s="1207" t="s">
        <v>847</v>
      </c>
      <c r="P816" s="318"/>
      <c r="Q816" s="318"/>
    </row>
    <row r="817" spans="1:17" ht="15.75" thickBot="1">
      <c r="A817" s="326"/>
      <c r="B817" s="320"/>
      <c r="C817" s="1208"/>
      <c r="D817" s="327">
        <v>5</v>
      </c>
      <c r="E817" s="324">
        <v>2200</v>
      </c>
      <c r="G817" s="326"/>
      <c r="H817" s="320"/>
      <c r="I817" s="1208"/>
      <c r="J817" s="327">
        <v>5</v>
      </c>
      <c r="K817" s="324">
        <v>2200</v>
      </c>
      <c r="M817" s="326"/>
      <c r="N817" s="320"/>
      <c r="O817" s="1208"/>
      <c r="P817" s="327">
        <v>5</v>
      </c>
      <c r="Q817" s="324">
        <v>2200</v>
      </c>
    </row>
    <row r="818" spans="1:17" ht="15" customHeight="1">
      <c r="A818" s="326"/>
      <c r="B818" s="320"/>
      <c r="C818" s="1207" t="s">
        <v>848</v>
      </c>
      <c r="D818" s="318"/>
      <c r="E818" s="318"/>
      <c r="G818" s="326"/>
      <c r="H818" s="320"/>
      <c r="I818" s="1207" t="s">
        <v>848</v>
      </c>
      <c r="J818" s="318"/>
      <c r="K818" s="318"/>
      <c r="M818" s="326"/>
      <c r="N818" s="320"/>
      <c r="O818" s="1207" t="s">
        <v>848</v>
      </c>
      <c r="P818" s="318"/>
      <c r="Q818" s="318"/>
    </row>
    <row r="819" spans="1:17" ht="15.75" thickBot="1">
      <c r="A819" s="326"/>
      <c r="B819" s="320"/>
      <c r="C819" s="1208"/>
      <c r="D819" s="327">
        <v>6</v>
      </c>
      <c r="E819" s="324">
        <v>2700</v>
      </c>
      <c r="G819" s="326"/>
      <c r="H819" s="320"/>
      <c r="I819" s="1208"/>
      <c r="J819" s="327">
        <v>6</v>
      </c>
      <c r="K819" s="324">
        <v>2700</v>
      </c>
      <c r="M819" s="326"/>
      <c r="N819" s="320"/>
      <c r="O819" s="1208"/>
      <c r="P819" s="327">
        <v>6</v>
      </c>
      <c r="Q819" s="324">
        <v>2700</v>
      </c>
    </row>
    <row r="820" spans="1:17" ht="29.25" thickBot="1">
      <c r="A820" s="326"/>
      <c r="B820" s="320"/>
      <c r="C820" s="323" t="s">
        <v>2851</v>
      </c>
      <c r="D820" s="318"/>
      <c r="E820" s="324">
        <v>4000</v>
      </c>
      <c r="G820" s="326"/>
      <c r="H820" s="320"/>
      <c r="I820" s="323" t="s">
        <v>2851</v>
      </c>
      <c r="J820" s="318"/>
      <c r="K820" s="324">
        <v>4000</v>
      </c>
      <c r="M820" s="326"/>
      <c r="N820" s="320"/>
      <c r="O820" s="323" t="s">
        <v>2851</v>
      </c>
      <c r="P820" s="318"/>
      <c r="Q820" s="324">
        <v>4000</v>
      </c>
    </row>
    <row r="821" spans="1:17" ht="15" customHeight="1">
      <c r="A821" s="326"/>
      <c r="B821" s="320"/>
      <c r="C821" s="1207" t="s">
        <v>3641</v>
      </c>
      <c r="D821" s="318"/>
      <c r="E821" s="318"/>
      <c r="G821" s="326"/>
      <c r="H821" s="320"/>
      <c r="I821" s="1207" t="s">
        <v>3641</v>
      </c>
      <c r="J821" s="318"/>
      <c r="K821" s="318"/>
      <c r="M821" s="326"/>
      <c r="N821" s="320"/>
      <c r="O821" s="1207" t="s">
        <v>3641</v>
      </c>
      <c r="P821" s="318"/>
      <c r="Q821" s="318"/>
    </row>
    <row r="822" spans="1:17" ht="15.75" thickBot="1">
      <c r="A822" s="326"/>
      <c r="B822" s="320"/>
      <c r="C822" s="1208"/>
      <c r="D822" s="321">
        <v>7</v>
      </c>
      <c r="E822" s="324">
        <v>4000</v>
      </c>
      <c r="G822" s="326"/>
      <c r="H822" s="320"/>
      <c r="I822" s="1208"/>
      <c r="J822" s="321">
        <v>7</v>
      </c>
      <c r="K822" s="324">
        <v>4000</v>
      </c>
      <c r="M822" s="326"/>
      <c r="N822" s="320"/>
      <c r="O822" s="1208"/>
      <c r="P822" s="321">
        <v>7</v>
      </c>
      <c r="Q822" s="324">
        <v>4000</v>
      </c>
    </row>
    <row r="823" spans="1:17" ht="15" customHeight="1">
      <c r="A823" s="326"/>
      <c r="B823" s="320"/>
      <c r="C823" s="1207" t="s">
        <v>3642</v>
      </c>
      <c r="D823" s="320"/>
      <c r="E823" s="318"/>
      <c r="G823" s="326"/>
      <c r="H823" s="320"/>
      <c r="I823" s="1207" t="s">
        <v>3642</v>
      </c>
      <c r="J823" s="320"/>
      <c r="K823" s="318"/>
      <c r="M823" s="326"/>
      <c r="N823" s="320"/>
      <c r="O823" s="1207" t="s">
        <v>3642</v>
      </c>
      <c r="P823" s="320"/>
      <c r="Q823" s="318"/>
    </row>
    <row r="824" spans="1:17" ht="15" thickBot="1">
      <c r="A824" s="326"/>
      <c r="B824" s="320"/>
      <c r="C824" s="1208"/>
      <c r="D824" s="322"/>
      <c r="E824" s="324">
        <v>4000</v>
      </c>
      <c r="G824" s="326"/>
      <c r="H824" s="320"/>
      <c r="I824" s="1208"/>
      <c r="J824" s="322"/>
      <c r="K824" s="324">
        <v>4000</v>
      </c>
      <c r="M824" s="326"/>
      <c r="N824" s="320"/>
      <c r="O824" s="1208"/>
      <c r="P824" s="322"/>
      <c r="Q824" s="324">
        <v>4000</v>
      </c>
    </row>
    <row r="825" spans="1:17" ht="15" customHeight="1">
      <c r="A825" s="326"/>
      <c r="B825" s="320"/>
      <c r="C825" s="1207" t="s">
        <v>3643</v>
      </c>
      <c r="D825" s="318"/>
      <c r="E825" s="318"/>
      <c r="G825" s="326"/>
      <c r="H825" s="320"/>
      <c r="I825" s="1207" t="s">
        <v>3643</v>
      </c>
      <c r="J825" s="318"/>
      <c r="K825" s="318"/>
      <c r="M825" s="326"/>
      <c r="N825" s="320"/>
      <c r="O825" s="1207" t="s">
        <v>3643</v>
      </c>
      <c r="P825" s="318"/>
      <c r="Q825" s="318"/>
    </row>
    <row r="826" spans="1:17" ht="15.75" thickBot="1">
      <c r="A826" s="326"/>
      <c r="B826" s="320"/>
      <c r="C826" s="1208"/>
      <c r="D826" s="327">
        <v>6</v>
      </c>
      <c r="E826" s="324">
        <v>2700</v>
      </c>
      <c r="G826" s="326"/>
      <c r="H826" s="320"/>
      <c r="I826" s="1208"/>
      <c r="J826" s="327">
        <v>6</v>
      </c>
      <c r="K826" s="324">
        <v>2700</v>
      </c>
      <c r="M826" s="326"/>
      <c r="N826" s="320"/>
      <c r="O826" s="1208"/>
      <c r="P826" s="327">
        <v>6</v>
      </c>
      <c r="Q826" s="324">
        <v>2700</v>
      </c>
    </row>
    <row r="827" spans="1:17" ht="15" customHeight="1">
      <c r="A827" s="326"/>
      <c r="B827" s="320"/>
      <c r="C827" s="1207" t="s">
        <v>3407</v>
      </c>
      <c r="D827" s="318"/>
      <c r="E827" s="318"/>
      <c r="G827" s="326"/>
      <c r="H827" s="320"/>
      <c r="I827" s="1207" t="s">
        <v>3407</v>
      </c>
      <c r="J827" s="318"/>
      <c r="K827" s="318"/>
      <c r="M827" s="326"/>
      <c r="N827" s="320"/>
      <c r="O827" s="1207" t="s">
        <v>3407</v>
      </c>
      <c r="P827" s="318"/>
      <c r="Q827" s="318"/>
    </row>
    <row r="828" spans="1:17" ht="15" thickBot="1">
      <c r="A828" s="326"/>
      <c r="B828" s="320"/>
      <c r="C828" s="1208"/>
      <c r="D828" s="318"/>
      <c r="E828" s="324">
        <v>4000</v>
      </c>
      <c r="G828" s="326"/>
      <c r="H828" s="320"/>
      <c r="I828" s="1208"/>
      <c r="J828" s="318"/>
      <c r="K828" s="324">
        <v>4000</v>
      </c>
      <c r="M828" s="326"/>
      <c r="N828" s="320"/>
      <c r="O828" s="1208"/>
      <c r="P828" s="318"/>
      <c r="Q828" s="324">
        <v>4000</v>
      </c>
    </row>
    <row r="829" spans="1:17" ht="15" customHeight="1">
      <c r="A829" s="326"/>
      <c r="B829" s="320"/>
      <c r="C829" s="1207" t="s">
        <v>3647</v>
      </c>
      <c r="D829" s="321">
        <v>7</v>
      </c>
      <c r="E829" s="318"/>
      <c r="G829" s="326"/>
      <c r="H829" s="320"/>
      <c r="I829" s="1207" t="s">
        <v>3647</v>
      </c>
      <c r="J829" s="321">
        <v>7</v>
      </c>
      <c r="K829" s="318"/>
      <c r="M829" s="326"/>
      <c r="N829" s="320"/>
      <c r="O829" s="1207" t="s">
        <v>3647</v>
      </c>
      <c r="P829" s="321">
        <v>7</v>
      </c>
      <c r="Q829" s="318"/>
    </row>
    <row r="830" spans="1:17" ht="15" thickBot="1">
      <c r="A830" s="328"/>
      <c r="B830" s="322"/>
      <c r="C830" s="1208"/>
      <c r="D830" s="322"/>
      <c r="E830" s="324">
        <v>4000</v>
      </c>
      <c r="G830" s="328"/>
      <c r="H830" s="322"/>
      <c r="I830" s="1208"/>
      <c r="J830" s="322"/>
      <c r="K830" s="324">
        <v>4000</v>
      </c>
      <c r="M830" s="328"/>
      <c r="N830" s="322"/>
      <c r="O830" s="1208"/>
      <c r="P830" s="322"/>
      <c r="Q830" s="324">
        <v>4000</v>
      </c>
    </row>
    <row r="831" spans="1:13" ht="12.75">
      <c r="A831" s="329"/>
      <c r="G831" s="329"/>
      <c r="M831" s="329"/>
    </row>
    <row r="832" spans="1:13" ht="15" thickBot="1">
      <c r="A832" s="310"/>
      <c r="G832" s="310"/>
      <c r="M832" s="310"/>
    </row>
    <row r="833" spans="1:17" ht="15" customHeight="1">
      <c r="A833" s="337" t="s">
        <v>708</v>
      </c>
      <c r="B833" s="338" t="s">
        <v>709</v>
      </c>
      <c r="C833" s="1222" t="s">
        <v>2153</v>
      </c>
      <c r="D833" s="1207"/>
      <c r="E833" s="1224" t="s">
        <v>711</v>
      </c>
      <c r="G833" s="337" t="s">
        <v>708</v>
      </c>
      <c r="H833" s="338" t="s">
        <v>709</v>
      </c>
      <c r="I833" s="1222" t="s">
        <v>2153</v>
      </c>
      <c r="J833" s="1207"/>
      <c r="K833" s="1224" t="s">
        <v>711</v>
      </c>
      <c r="M833" s="337" t="s">
        <v>708</v>
      </c>
      <c r="N833" s="338" t="s">
        <v>709</v>
      </c>
      <c r="O833" s="1222" t="s">
        <v>2153</v>
      </c>
      <c r="P833" s="1207"/>
      <c r="Q833" s="1224" t="s">
        <v>711</v>
      </c>
    </row>
    <row r="834" spans="1:17" ht="15" customHeight="1" thickBot="1">
      <c r="A834" s="317"/>
      <c r="B834" s="318"/>
      <c r="C834" s="1223"/>
      <c r="D834" s="1208"/>
      <c r="E834" s="1225"/>
      <c r="G834" s="317"/>
      <c r="H834" s="318"/>
      <c r="I834" s="1223"/>
      <c r="J834" s="1208"/>
      <c r="K834" s="1225"/>
      <c r="M834" s="317"/>
      <c r="N834" s="318"/>
      <c r="O834" s="1223"/>
      <c r="P834" s="1208"/>
      <c r="Q834" s="1225"/>
    </row>
    <row r="835" spans="1:17" ht="14.25">
      <c r="A835" s="317" t="s">
        <v>3408</v>
      </c>
      <c r="B835" s="318" t="s">
        <v>1711</v>
      </c>
      <c r="C835" s="318"/>
      <c r="D835" s="318"/>
      <c r="E835" s="318"/>
      <c r="G835" s="317" t="s">
        <v>3408</v>
      </c>
      <c r="H835" s="318" t="s">
        <v>1711</v>
      </c>
      <c r="I835" s="318"/>
      <c r="J835" s="318"/>
      <c r="K835" s="318"/>
      <c r="M835" s="317" t="s">
        <v>3408</v>
      </c>
      <c r="N835" s="318" t="s">
        <v>1711</v>
      </c>
      <c r="O835" s="318"/>
      <c r="P835" s="318"/>
      <c r="Q835" s="318"/>
    </row>
    <row r="836" spans="1:17" ht="15.75" thickBot="1">
      <c r="A836" s="328"/>
      <c r="B836" s="322"/>
      <c r="C836" s="323" t="s">
        <v>3409</v>
      </c>
      <c r="D836" s="333">
        <v>5</v>
      </c>
      <c r="E836" s="324">
        <v>2200</v>
      </c>
      <c r="G836" s="328"/>
      <c r="H836" s="322"/>
      <c r="I836" s="323" t="s">
        <v>3409</v>
      </c>
      <c r="J836" s="333">
        <v>5</v>
      </c>
      <c r="K836" s="324">
        <v>2200</v>
      </c>
      <c r="M836" s="328"/>
      <c r="N836" s="322"/>
      <c r="O836" s="323" t="s">
        <v>3409</v>
      </c>
      <c r="P836" s="333">
        <v>5</v>
      </c>
      <c r="Q836" s="324">
        <v>2200</v>
      </c>
    </row>
    <row r="837" spans="1:17" ht="15.75" thickBot="1">
      <c r="A837" s="1213" t="s">
        <v>3650</v>
      </c>
      <c r="B837" s="1214"/>
      <c r="C837" s="1214"/>
      <c r="D837" s="1214"/>
      <c r="E837" s="1214"/>
      <c r="G837" s="1213" t="s">
        <v>3650</v>
      </c>
      <c r="H837" s="1214"/>
      <c r="I837" s="1214"/>
      <c r="J837" s="1214"/>
      <c r="K837" s="1214"/>
      <c r="M837" s="1213" t="s">
        <v>3650</v>
      </c>
      <c r="N837" s="1214"/>
      <c r="O837" s="1214"/>
      <c r="P837" s="1214"/>
      <c r="Q837" s="1214"/>
    </row>
    <row r="838" spans="1:17" ht="14.25">
      <c r="A838" s="317" t="s">
        <v>3410</v>
      </c>
      <c r="B838" s="318" t="s">
        <v>3411</v>
      </c>
      <c r="C838" s="318" t="s">
        <v>3651</v>
      </c>
      <c r="D838" s="318"/>
      <c r="E838" s="319">
        <v>225</v>
      </c>
      <c r="G838" s="317" t="s">
        <v>3410</v>
      </c>
      <c r="H838" s="318" t="s">
        <v>3411</v>
      </c>
      <c r="I838" s="318" t="s">
        <v>3651</v>
      </c>
      <c r="J838" s="318"/>
      <c r="K838" s="319">
        <v>225</v>
      </c>
      <c r="M838" s="317" t="s">
        <v>3410</v>
      </c>
      <c r="N838" s="318" t="s">
        <v>3411</v>
      </c>
      <c r="O838" s="318" t="s">
        <v>3651</v>
      </c>
      <c r="P838" s="318"/>
      <c r="Q838" s="319">
        <v>225</v>
      </c>
    </row>
    <row r="839" spans="1:17" ht="15">
      <c r="A839" s="317"/>
      <c r="B839" s="318"/>
      <c r="C839" s="320"/>
      <c r="D839" s="321">
        <v>1</v>
      </c>
      <c r="E839" s="320"/>
      <c r="G839" s="317"/>
      <c r="H839" s="318"/>
      <c r="I839" s="320"/>
      <c r="J839" s="321">
        <v>1</v>
      </c>
      <c r="K839" s="320"/>
      <c r="M839" s="317"/>
      <c r="N839" s="318"/>
      <c r="O839" s="320"/>
      <c r="P839" s="321">
        <v>1</v>
      </c>
      <c r="Q839" s="320"/>
    </row>
    <row r="840" spans="1:17" ht="14.25">
      <c r="A840" s="317" t="s">
        <v>793</v>
      </c>
      <c r="B840" s="318"/>
      <c r="C840" s="320"/>
      <c r="D840" s="320"/>
      <c r="E840" s="320"/>
      <c r="G840" s="317" t="s">
        <v>793</v>
      </c>
      <c r="H840" s="318"/>
      <c r="I840" s="320"/>
      <c r="J840" s="320"/>
      <c r="K840" s="320"/>
      <c r="M840" s="317" t="s">
        <v>793</v>
      </c>
      <c r="N840" s="318"/>
      <c r="O840" s="320"/>
      <c r="P840" s="320"/>
      <c r="Q840" s="320"/>
    </row>
    <row r="841" spans="1:17" ht="14.25">
      <c r="A841" s="317" t="s">
        <v>794</v>
      </c>
      <c r="B841" s="318"/>
      <c r="C841" s="320"/>
      <c r="D841" s="320"/>
      <c r="E841" s="320"/>
      <c r="G841" s="317" t="s">
        <v>794</v>
      </c>
      <c r="H841" s="318"/>
      <c r="I841" s="320"/>
      <c r="J841" s="320"/>
      <c r="K841" s="320"/>
      <c r="M841" s="317" t="s">
        <v>794</v>
      </c>
      <c r="N841" s="318"/>
      <c r="O841" s="320"/>
      <c r="P841" s="320"/>
      <c r="Q841" s="320"/>
    </row>
    <row r="842" spans="1:17" ht="14.25">
      <c r="A842" s="317"/>
      <c r="B842" s="318" t="s">
        <v>1974</v>
      </c>
      <c r="C842" s="320"/>
      <c r="D842" s="320"/>
      <c r="E842" s="320"/>
      <c r="G842" s="317"/>
      <c r="H842" s="318" t="s">
        <v>1974</v>
      </c>
      <c r="I842" s="320"/>
      <c r="J842" s="320"/>
      <c r="K842" s="320"/>
      <c r="M842" s="317"/>
      <c r="N842" s="318" t="s">
        <v>1974</v>
      </c>
      <c r="O842" s="320"/>
      <c r="P842" s="320"/>
      <c r="Q842" s="320"/>
    </row>
    <row r="843" spans="1:17" ht="14.25">
      <c r="A843" s="317" t="s">
        <v>1975</v>
      </c>
      <c r="B843" s="318"/>
      <c r="C843" s="320"/>
      <c r="D843" s="320"/>
      <c r="E843" s="320"/>
      <c r="G843" s="317" t="s">
        <v>1975</v>
      </c>
      <c r="H843" s="318"/>
      <c r="I843" s="320"/>
      <c r="J843" s="320"/>
      <c r="K843" s="320"/>
      <c r="M843" s="317" t="s">
        <v>1975</v>
      </c>
      <c r="N843" s="318"/>
      <c r="O843" s="320"/>
      <c r="P843" s="320"/>
      <c r="Q843" s="320"/>
    </row>
    <row r="844" spans="1:17" ht="14.25">
      <c r="A844" s="317"/>
      <c r="B844" s="318" t="s">
        <v>1976</v>
      </c>
      <c r="C844" s="320"/>
      <c r="D844" s="320"/>
      <c r="E844" s="320"/>
      <c r="G844" s="317"/>
      <c r="H844" s="318" t="s">
        <v>1976</v>
      </c>
      <c r="I844" s="320"/>
      <c r="J844" s="320"/>
      <c r="K844" s="320"/>
      <c r="M844" s="317"/>
      <c r="N844" s="318" t="s">
        <v>1976</v>
      </c>
      <c r="O844" s="320"/>
      <c r="P844" s="320"/>
      <c r="Q844" s="320"/>
    </row>
    <row r="845" spans="1:17" ht="14.25">
      <c r="A845" s="317" t="s">
        <v>1977</v>
      </c>
      <c r="B845" s="318"/>
      <c r="C845" s="320"/>
      <c r="D845" s="320"/>
      <c r="E845" s="320"/>
      <c r="G845" s="317" t="s">
        <v>1977</v>
      </c>
      <c r="H845" s="318"/>
      <c r="I845" s="320"/>
      <c r="J845" s="320"/>
      <c r="K845" s="320"/>
      <c r="M845" s="317" t="s">
        <v>1977</v>
      </c>
      <c r="N845" s="318"/>
      <c r="O845" s="320"/>
      <c r="P845" s="320"/>
      <c r="Q845" s="320"/>
    </row>
    <row r="846" spans="1:17" ht="14.25">
      <c r="A846" s="317"/>
      <c r="B846" s="318" t="s">
        <v>1974</v>
      </c>
      <c r="C846" s="320"/>
      <c r="D846" s="320"/>
      <c r="E846" s="320"/>
      <c r="G846" s="317"/>
      <c r="H846" s="318" t="s">
        <v>1974</v>
      </c>
      <c r="I846" s="320"/>
      <c r="J846" s="320"/>
      <c r="K846" s="320"/>
      <c r="M846" s="317"/>
      <c r="N846" s="318" t="s">
        <v>1974</v>
      </c>
      <c r="O846" s="320"/>
      <c r="P846" s="320"/>
      <c r="Q846" s="320"/>
    </row>
    <row r="847" spans="1:17" ht="14.25">
      <c r="A847" s="317" t="s">
        <v>1978</v>
      </c>
      <c r="B847" s="318"/>
      <c r="C847" s="320"/>
      <c r="D847" s="320"/>
      <c r="E847" s="320"/>
      <c r="G847" s="317" t="s">
        <v>1978</v>
      </c>
      <c r="H847" s="318"/>
      <c r="I847" s="320"/>
      <c r="J847" s="320"/>
      <c r="K847" s="320"/>
      <c r="M847" s="317" t="s">
        <v>1978</v>
      </c>
      <c r="N847" s="318"/>
      <c r="O847" s="320"/>
      <c r="P847" s="320"/>
      <c r="Q847" s="320"/>
    </row>
    <row r="848" spans="1:17" ht="14.25">
      <c r="A848" s="317"/>
      <c r="B848" s="318" t="s">
        <v>1979</v>
      </c>
      <c r="C848" s="320"/>
      <c r="D848" s="320"/>
      <c r="E848" s="320"/>
      <c r="G848" s="317"/>
      <c r="H848" s="318" t="s">
        <v>1979</v>
      </c>
      <c r="I848" s="320"/>
      <c r="J848" s="320"/>
      <c r="K848" s="320"/>
      <c r="M848" s="317"/>
      <c r="N848" s="318" t="s">
        <v>1979</v>
      </c>
      <c r="O848" s="320"/>
      <c r="P848" s="320"/>
      <c r="Q848" s="320"/>
    </row>
    <row r="849" spans="1:17" ht="14.25">
      <c r="A849" s="317" t="s">
        <v>1980</v>
      </c>
      <c r="B849" s="318"/>
      <c r="C849" s="320"/>
      <c r="D849" s="320"/>
      <c r="E849" s="320"/>
      <c r="G849" s="317" t="s">
        <v>1980</v>
      </c>
      <c r="H849" s="318"/>
      <c r="I849" s="320"/>
      <c r="J849" s="320"/>
      <c r="K849" s="320"/>
      <c r="M849" s="317" t="s">
        <v>1980</v>
      </c>
      <c r="N849" s="318"/>
      <c r="O849" s="320"/>
      <c r="P849" s="320"/>
      <c r="Q849" s="320"/>
    </row>
    <row r="850" spans="1:17" ht="14.25">
      <c r="A850" s="317"/>
      <c r="B850" s="318" t="s">
        <v>1981</v>
      </c>
      <c r="C850" s="320"/>
      <c r="D850" s="320"/>
      <c r="E850" s="320"/>
      <c r="G850" s="317"/>
      <c r="H850" s="318" t="s">
        <v>1981</v>
      </c>
      <c r="I850" s="320"/>
      <c r="J850" s="320"/>
      <c r="K850" s="320"/>
      <c r="M850" s="317"/>
      <c r="N850" s="318" t="s">
        <v>1981</v>
      </c>
      <c r="O850" s="320"/>
      <c r="P850" s="320"/>
      <c r="Q850" s="320"/>
    </row>
    <row r="851" spans="1:17" ht="14.25">
      <c r="A851" s="317" t="s">
        <v>1982</v>
      </c>
      <c r="B851" s="318"/>
      <c r="C851" s="320"/>
      <c r="D851" s="320"/>
      <c r="E851" s="320"/>
      <c r="G851" s="317" t="s">
        <v>1982</v>
      </c>
      <c r="H851" s="318"/>
      <c r="I851" s="320"/>
      <c r="J851" s="320"/>
      <c r="K851" s="320"/>
      <c r="M851" s="317" t="s">
        <v>1982</v>
      </c>
      <c r="N851" s="318"/>
      <c r="O851" s="320"/>
      <c r="P851" s="320"/>
      <c r="Q851" s="320"/>
    </row>
    <row r="852" spans="1:17" ht="14.25">
      <c r="A852" s="317"/>
      <c r="B852" s="318" t="s">
        <v>1981</v>
      </c>
      <c r="C852" s="320"/>
      <c r="D852" s="320"/>
      <c r="E852" s="320"/>
      <c r="G852" s="317"/>
      <c r="H852" s="318" t="s">
        <v>1981</v>
      </c>
      <c r="I852" s="320"/>
      <c r="J852" s="320"/>
      <c r="K852" s="320"/>
      <c r="M852" s="317"/>
      <c r="N852" s="318" t="s">
        <v>1981</v>
      </c>
      <c r="O852" s="320"/>
      <c r="P852" s="320"/>
      <c r="Q852" s="320"/>
    </row>
    <row r="853" spans="1:17" ht="14.25">
      <c r="A853" s="317" t="s">
        <v>1983</v>
      </c>
      <c r="B853" s="318"/>
      <c r="C853" s="320"/>
      <c r="D853" s="320"/>
      <c r="E853" s="320"/>
      <c r="G853" s="317" t="s">
        <v>1983</v>
      </c>
      <c r="H853" s="318"/>
      <c r="I853" s="320"/>
      <c r="J853" s="320"/>
      <c r="K853" s="320"/>
      <c r="M853" s="317" t="s">
        <v>1983</v>
      </c>
      <c r="N853" s="318"/>
      <c r="O853" s="320"/>
      <c r="P853" s="320"/>
      <c r="Q853" s="320"/>
    </row>
    <row r="854" spans="1:17" ht="14.25">
      <c r="A854" s="317"/>
      <c r="B854" s="318" t="s">
        <v>1981</v>
      </c>
      <c r="C854" s="320"/>
      <c r="D854" s="320"/>
      <c r="E854" s="320"/>
      <c r="G854" s="317"/>
      <c r="H854" s="318" t="s">
        <v>1981</v>
      </c>
      <c r="I854" s="320"/>
      <c r="J854" s="320"/>
      <c r="K854" s="320"/>
      <c r="M854" s="317"/>
      <c r="N854" s="318" t="s">
        <v>1981</v>
      </c>
      <c r="O854" s="320"/>
      <c r="P854" s="320"/>
      <c r="Q854" s="320"/>
    </row>
    <row r="855" spans="1:17" ht="14.25">
      <c r="A855" s="317" t="s">
        <v>1984</v>
      </c>
      <c r="B855" s="318"/>
      <c r="C855" s="320"/>
      <c r="D855" s="320"/>
      <c r="E855" s="320"/>
      <c r="G855" s="317" t="s">
        <v>1984</v>
      </c>
      <c r="H855" s="318"/>
      <c r="I855" s="320"/>
      <c r="J855" s="320"/>
      <c r="K855" s="320"/>
      <c r="M855" s="317" t="s">
        <v>1984</v>
      </c>
      <c r="N855" s="318"/>
      <c r="O855" s="320"/>
      <c r="P855" s="320"/>
      <c r="Q855" s="320"/>
    </row>
    <row r="856" spans="1:17" ht="14.25">
      <c r="A856" s="317"/>
      <c r="B856" s="318" t="s">
        <v>1974</v>
      </c>
      <c r="C856" s="320"/>
      <c r="D856" s="320"/>
      <c r="E856" s="320"/>
      <c r="G856" s="317"/>
      <c r="H856" s="318" t="s">
        <v>1974</v>
      </c>
      <c r="I856" s="320"/>
      <c r="J856" s="320"/>
      <c r="K856" s="320"/>
      <c r="M856" s="317"/>
      <c r="N856" s="318" t="s">
        <v>1974</v>
      </c>
      <c r="O856" s="320"/>
      <c r="P856" s="320"/>
      <c r="Q856" s="320"/>
    </row>
    <row r="857" spans="1:17" ht="14.25">
      <c r="A857" s="317" t="s">
        <v>1985</v>
      </c>
      <c r="B857" s="318"/>
      <c r="C857" s="320"/>
      <c r="D857" s="320"/>
      <c r="E857" s="320"/>
      <c r="G857" s="317" t="s">
        <v>1985</v>
      </c>
      <c r="H857" s="318"/>
      <c r="I857" s="320"/>
      <c r="J857" s="320"/>
      <c r="K857" s="320"/>
      <c r="M857" s="317" t="s">
        <v>1985</v>
      </c>
      <c r="N857" s="318"/>
      <c r="O857" s="320"/>
      <c r="P857" s="320"/>
      <c r="Q857" s="320"/>
    </row>
    <row r="858" spans="1:17" ht="14.25">
      <c r="A858" s="317"/>
      <c r="B858" s="318" t="s">
        <v>1979</v>
      </c>
      <c r="C858" s="320"/>
      <c r="D858" s="320"/>
      <c r="E858" s="320"/>
      <c r="G858" s="317"/>
      <c r="H858" s="318" t="s">
        <v>1979</v>
      </c>
      <c r="I858" s="320"/>
      <c r="J858" s="320"/>
      <c r="K858" s="320"/>
      <c r="M858" s="317"/>
      <c r="N858" s="318" t="s">
        <v>1979</v>
      </c>
      <c r="O858" s="320"/>
      <c r="P858" s="320"/>
      <c r="Q858" s="320"/>
    </row>
    <row r="859" spans="1:17" ht="14.25">
      <c r="A859" s="317" t="s">
        <v>1986</v>
      </c>
      <c r="B859" s="318"/>
      <c r="C859" s="320"/>
      <c r="D859" s="320"/>
      <c r="E859" s="320"/>
      <c r="G859" s="317" t="s">
        <v>1986</v>
      </c>
      <c r="H859" s="318"/>
      <c r="I859" s="320"/>
      <c r="J859" s="320"/>
      <c r="K859" s="320"/>
      <c r="M859" s="317" t="s">
        <v>1986</v>
      </c>
      <c r="N859" s="318"/>
      <c r="O859" s="320"/>
      <c r="P859" s="320"/>
      <c r="Q859" s="320"/>
    </row>
    <row r="860" spans="1:17" ht="14.25">
      <c r="A860" s="317"/>
      <c r="B860" s="318" t="s">
        <v>1987</v>
      </c>
      <c r="C860" s="320"/>
      <c r="D860" s="320"/>
      <c r="E860" s="320"/>
      <c r="G860" s="317"/>
      <c r="H860" s="318" t="s">
        <v>1987</v>
      </c>
      <c r="I860" s="320"/>
      <c r="J860" s="320"/>
      <c r="K860" s="320"/>
      <c r="M860" s="317"/>
      <c r="N860" s="318" t="s">
        <v>1987</v>
      </c>
      <c r="O860" s="320"/>
      <c r="P860" s="320"/>
      <c r="Q860" s="320"/>
    </row>
    <row r="861" spans="1:17" ht="14.25">
      <c r="A861" s="317" t="s">
        <v>1988</v>
      </c>
      <c r="B861" s="318"/>
      <c r="C861" s="320"/>
      <c r="D861" s="320"/>
      <c r="E861" s="320"/>
      <c r="G861" s="317" t="s">
        <v>1988</v>
      </c>
      <c r="H861" s="318"/>
      <c r="I861" s="320"/>
      <c r="J861" s="320"/>
      <c r="K861" s="320"/>
      <c r="M861" s="317" t="s">
        <v>1988</v>
      </c>
      <c r="N861" s="318"/>
      <c r="O861" s="320"/>
      <c r="P861" s="320"/>
      <c r="Q861" s="320"/>
    </row>
    <row r="862" spans="1:17" ht="14.25">
      <c r="A862" s="317"/>
      <c r="B862" s="318" t="s">
        <v>1981</v>
      </c>
      <c r="C862" s="320"/>
      <c r="D862" s="320"/>
      <c r="E862" s="320"/>
      <c r="G862" s="317"/>
      <c r="H862" s="318" t="s">
        <v>1981</v>
      </c>
      <c r="I862" s="320"/>
      <c r="J862" s="320"/>
      <c r="K862" s="320"/>
      <c r="M862" s="317"/>
      <c r="N862" s="318" t="s">
        <v>1981</v>
      </c>
      <c r="O862" s="320"/>
      <c r="P862" s="320"/>
      <c r="Q862" s="320"/>
    </row>
    <row r="863" spans="1:17" ht="14.25">
      <c r="A863" s="317" t="s">
        <v>1989</v>
      </c>
      <c r="B863" s="318"/>
      <c r="C863" s="320"/>
      <c r="D863" s="320"/>
      <c r="E863" s="320"/>
      <c r="G863" s="317" t="s">
        <v>1989</v>
      </c>
      <c r="H863" s="318"/>
      <c r="I863" s="320"/>
      <c r="J863" s="320"/>
      <c r="K863" s="320"/>
      <c r="M863" s="317" t="s">
        <v>1989</v>
      </c>
      <c r="N863" s="318"/>
      <c r="O863" s="320"/>
      <c r="P863" s="320"/>
      <c r="Q863" s="320"/>
    </row>
    <row r="864" spans="1:17" ht="15" thickBot="1">
      <c r="A864" s="317"/>
      <c r="B864" s="318" t="s">
        <v>1976</v>
      </c>
      <c r="C864" s="322"/>
      <c r="D864" s="320"/>
      <c r="E864" s="322"/>
      <c r="G864" s="317"/>
      <c r="H864" s="318" t="s">
        <v>1976</v>
      </c>
      <c r="I864" s="322"/>
      <c r="J864" s="320"/>
      <c r="K864" s="322"/>
      <c r="M864" s="317"/>
      <c r="N864" s="318" t="s">
        <v>1976</v>
      </c>
      <c r="O864" s="322"/>
      <c r="P864" s="320"/>
      <c r="Q864" s="322"/>
    </row>
    <row r="865" spans="1:17" ht="14.25">
      <c r="A865" s="317" t="s">
        <v>1990</v>
      </c>
      <c r="B865" s="318"/>
      <c r="C865" s="318"/>
      <c r="D865" s="320"/>
      <c r="E865" s="318"/>
      <c r="G865" s="317" t="s">
        <v>1990</v>
      </c>
      <c r="H865" s="318"/>
      <c r="I865" s="318"/>
      <c r="J865" s="320"/>
      <c r="K865" s="318"/>
      <c r="M865" s="317" t="s">
        <v>1990</v>
      </c>
      <c r="N865" s="318"/>
      <c r="O865" s="318"/>
      <c r="P865" s="320"/>
      <c r="Q865" s="318"/>
    </row>
    <row r="866" spans="1:17" ht="29.25" thickBot="1">
      <c r="A866" s="317"/>
      <c r="B866" s="318" t="s">
        <v>1976</v>
      </c>
      <c r="C866" s="323" t="s">
        <v>3652</v>
      </c>
      <c r="D866" s="322"/>
      <c r="E866" s="324">
        <v>225</v>
      </c>
      <c r="G866" s="317"/>
      <c r="H866" s="318" t="s">
        <v>1976</v>
      </c>
      <c r="I866" s="323" t="s">
        <v>3652</v>
      </c>
      <c r="J866" s="322"/>
      <c r="K866" s="324">
        <v>225</v>
      </c>
      <c r="M866" s="317"/>
      <c r="N866" s="318" t="s">
        <v>1976</v>
      </c>
      <c r="O866" s="323" t="s">
        <v>3652</v>
      </c>
      <c r="P866" s="322"/>
      <c r="Q866" s="324">
        <v>225</v>
      </c>
    </row>
    <row r="867" spans="1:17" ht="15" customHeight="1">
      <c r="A867" s="317" t="s">
        <v>1991</v>
      </c>
      <c r="B867" s="318"/>
      <c r="C867" s="1207" t="s">
        <v>2476</v>
      </c>
      <c r="D867" s="318"/>
      <c r="E867" s="318"/>
      <c r="G867" s="317" t="s">
        <v>1991</v>
      </c>
      <c r="H867" s="318"/>
      <c r="I867" s="1207" t="s">
        <v>2476</v>
      </c>
      <c r="J867" s="318"/>
      <c r="K867" s="318"/>
      <c r="M867" s="317" t="s">
        <v>1991</v>
      </c>
      <c r="N867" s="318"/>
      <c r="O867" s="1207" t="s">
        <v>2476</v>
      </c>
      <c r="P867" s="318"/>
      <c r="Q867" s="318"/>
    </row>
    <row r="868" spans="1:17" ht="14.25">
      <c r="A868" s="317"/>
      <c r="B868" s="318" t="s">
        <v>1974</v>
      </c>
      <c r="C868" s="1209"/>
      <c r="D868" s="318"/>
      <c r="E868" s="318"/>
      <c r="G868" s="317"/>
      <c r="H868" s="318" t="s">
        <v>1974</v>
      </c>
      <c r="I868" s="1209"/>
      <c r="J868" s="318"/>
      <c r="K868" s="318"/>
      <c r="M868" s="317"/>
      <c r="N868" s="318" t="s">
        <v>1974</v>
      </c>
      <c r="O868" s="1209"/>
      <c r="P868" s="318"/>
      <c r="Q868" s="318"/>
    </row>
    <row r="869" spans="1:17" ht="15.75" thickBot="1">
      <c r="A869" s="317" t="s">
        <v>1992</v>
      </c>
      <c r="B869" s="318"/>
      <c r="C869" s="1208"/>
      <c r="D869" s="327">
        <v>4</v>
      </c>
      <c r="E869" s="324">
        <v>1500</v>
      </c>
      <c r="G869" s="317" t="s">
        <v>1992</v>
      </c>
      <c r="H869" s="318"/>
      <c r="I869" s="1208"/>
      <c r="J869" s="327">
        <v>4</v>
      </c>
      <c r="K869" s="324">
        <v>1500</v>
      </c>
      <c r="M869" s="317" t="s">
        <v>1992</v>
      </c>
      <c r="N869" s="318"/>
      <c r="O869" s="1208"/>
      <c r="P869" s="327">
        <v>4</v>
      </c>
      <c r="Q869" s="324">
        <v>1500</v>
      </c>
    </row>
    <row r="870" spans="1:17" ht="14.25">
      <c r="A870" s="317"/>
      <c r="B870" s="318" t="s">
        <v>1993</v>
      </c>
      <c r="C870" s="318"/>
      <c r="D870" s="318"/>
      <c r="E870" s="318"/>
      <c r="G870" s="317"/>
      <c r="H870" s="318" t="s">
        <v>1993</v>
      </c>
      <c r="I870" s="318"/>
      <c r="J870" s="318"/>
      <c r="K870" s="318"/>
      <c r="M870" s="317"/>
      <c r="N870" s="318" t="s">
        <v>1993</v>
      </c>
      <c r="O870" s="318"/>
      <c r="P870" s="318"/>
      <c r="Q870" s="318"/>
    </row>
    <row r="871" spans="1:17" ht="15" thickBot="1">
      <c r="A871" s="317" t="s">
        <v>1994</v>
      </c>
      <c r="B871" s="318"/>
      <c r="C871" s="323" t="s">
        <v>1995</v>
      </c>
      <c r="D871" s="318"/>
      <c r="E871" s="324">
        <v>1100</v>
      </c>
      <c r="G871" s="317" t="s">
        <v>1994</v>
      </c>
      <c r="H871" s="318"/>
      <c r="I871" s="323" t="s">
        <v>1995</v>
      </c>
      <c r="J871" s="318"/>
      <c r="K871" s="324">
        <v>1100</v>
      </c>
      <c r="M871" s="317" t="s">
        <v>1994</v>
      </c>
      <c r="N871" s="318"/>
      <c r="O871" s="323" t="s">
        <v>1995</v>
      </c>
      <c r="P871" s="318"/>
      <c r="Q871" s="324">
        <v>1100</v>
      </c>
    </row>
    <row r="872" spans="1:17" ht="14.25">
      <c r="A872" s="317"/>
      <c r="B872" s="318" t="s">
        <v>1996</v>
      </c>
      <c r="C872" s="318"/>
      <c r="D872" s="318"/>
      <c r="E872" s="318"/>
      <c r="G872" s="317"/>
      <c r="H872" s="318" t="s">
        <v>1996</v>
      </c>
      <c r="I872" s="318"/>
      <c r="J872" s="318"/>
      <c r="K872" s="318"/>
      <c r="M872" s="317"/>
      <c r="N872" s="318" t="s">
        <v>1996</v>
      </c>
      <c r="O872" s="318"/>
      <c r="P872" s="318"/>
      <c r="Q872" s="318"/>
    </row>
    <row r="873" spans="1:17" ht="29.25" thickBot="1">
      <c r="A873" s="317" t="s">
        <v>1997</v>
      </c>
      <c r="B873" s="318"/>
      <c r="C873" s="323" t="s">
        <v>2478</v>
      </c>
      <c r="D873" s="318"/>
      <c r="E873" s="324">
        <v>1100</v>
      </c>
      <c r="G873" s="317" t="s">
        <v>1997</v>
      </c>
      <c r="H873" s="318"/>
      <c r="I873" s="323" t="s">
        <v>2478</v>
      </c>
      <c r="J873" s="318"/>
      <c r="K873" s="324">
        <v>1100</v>
      </c>
      <c r="M873" s="317" t="s">
        <v>1997</v>
      </c>
      <c r="N873" s="318"/>
      <c r="O873" s="323" t="s">
        <v>2478</v>
      </c>
      <c r="P873" s="318"/>
      <c r="Q873" s="324">
        <v>1100</v>
      </c>
    </row>
    <row r="874" spans="1:17" ht="14.25">
      <c r="A874" s="317"/>
      <c r="B874" s="318" t="s">
        <v>1998</v>
      </c>
      <c r="C874" s="318"/>
      <c r="D874" s="318"/>
      <c r="E874" s="318"/>
      <c r="G874" s="317"/>
      <c r="H874" s="318" t="s">
        <v>1998</v>
      </c>
      <c r="I874" s="318"/>
      <c r="J874" s="318"/>
      <c r="K874" s="318"/>
      <c r="M874" s="317"/>
      <c r="N874" s="318" t="s">
        <v>1998</v>
      </c>
      <c r="O874" s="318"/>
      <c r="P874" s="318"/>
      <c r="Q874" s="318"/>
    </row>
    <row r="875" spans="1:17" ht="15.75" thickBot="1">
      <c r="A875" s="317" t="s">
        <v>1999</v>
      </c>
      <c r="B875" s="318"/>
      <c r="C875" s="323" t="s">
        <v>2479</v>
      </c>
      <c r="D875" s="321">
        <v>3</v>
      </c>
      <c r="E875" s="324">
        <v>1100</v>
      </c>
      <c r="G875" s="317" t="s">
        <v>1999</v>
      </c>
      <c r="H875" s="318"/>
      <c r="I875" s="323" t="s">
        <v>2479</v>
      </c>
      <c r="J875" s="321">
        <v>3</v>
      </c>
      <c r="K875" s="324">
        <v>1100</v>
      </c>
      <c r="M875" s="317" t="s">
        <v>1999</v>
      </c>
      <c r="N875" s="318"/>
      <c r="O875" s="323" t="s">
        <v>2479</v>
      </c>
      <c r="P875" s="321">
        <v>3</v>
      </c>
      <c r="Q875" s="324">
        <v>1100</v>
      </c>
    </row>
    <row r="876" spans="1:17" ht="29.25" thickBot="1">
      <c r="A876" s="317"/>
      <c r="B876" s="318" t="s">
        <v>1998</v>
      </c>
      <c r="C876" s="323" t="s">
        <v>2480</v>
      </c>
      <c r="D876" s="320"/>
      <c r="E876" s="324">
        <v>1100</v>
      </c>
      <c r="G876" s="317"/>
      <c r="H876" s="318" t="s">
        <v>1998</v>
      </c>
      <c r="I876" s="323" t="s">
        <v>2480</v>
      </c>
      <c r="J876" s="320"/>
      <c r="K876" s="324">
        <v>1100</v>
      </c>
      <c r="M876" s="317"/>
      <c r="N876" s="318" t="s">
        <v>1998</v>
      </c>
      <c r="O876" s="323" t="s">
        <v>2480</v>
      </c>
      <c r="P876" s="320"/>
      <c r="Q876" s="324">
        <v>1100</v>
      </c>
    </row>
    <row r="877" spans="1:17" ht="15" customHeight="1">
      <c r="A877" s="317" t="s">
        <v>2000</v>
      </c>
      <c r="B877" s="318"/>
      <c r="C877" s="1207" t="s">
        <v>1578</v>
      </c>
      <c r="D877" s="320"/>
      <c r="E877" s="318"/>
      <c r="G877" s="317" t="s">
        <v>2000</v>
      </c>
      <c r="H877" s="318"/>
      <c r="I877" s="1207" t="s">
        <v>1578</v>
      </c>
      <c r="J877" s="320"/>
      <c r="K877" s="318"/>
      <c r="M877" s="317" t="s">
        <v>2000</v>
      </c>
      <c r="N877" s="318"/>
      <c r="O877" s="1207" t="s">
        <v>1578</v>
      </c>
      <c r="P877" s="320"/>
      <c r="Q877" s="318"/>
    </row>
    <row r="878" spans="1:17" ht="15" thickBot="1">
      <c r="A878" s="317"/>
      <c r="B878" s="318" t="s">
        <v>3379</v>
      </c>
      <c r="C878" s="1208"/>
      <c r="D878" s="322"/>
      <c r="E878" s="324">
        <v>1100</v>
      </c>
      <c r="G878" s="317"/>
      <c r="H878" s="318" t="s">
        <v>3379</v>
      </c>
      <c r="I878" s="1208"/>
      <c r="J878" s="322"/>
      <c r="K878" s="324">
        <v>1100</v>
      </c>
      <c r="M878" s="317"/>
      <c r="N878" s="318" t="s">
        <v>3379</v>
      </c>
      <c r="O878" s="1208"/>
      <c r="P878" s="322"/>
      <c r="Q878" s="324">
        <v>1100</v>
      </c>
    </row>
    <row r="879" spans="1:17" ht="28.5">
      <c r="A879" s="317" t="s">
        <v>2001</v>
      </c>
      <c r="B879" s="318"/>
      <c r="C879" s="318" t="s">
        <v>2002</v>
      </c>
      <c r="D879" s="318"/>
      <c r="E879" s="318"/>
      <c r="G879" s="317" t="s">
        <v>2001</v>
      </c>
      <c r="H879" s="318"/>
      <c r="I879" s="318" t="s">
        <v>2002</v>
      </c>
      <c r="J879" s="318"/>
      <c r="K879" s="318"/>
      <c r="M879" s="317" t="s">
        <v>2001</v>
      </c>
      <c r="N879" s="318"/>
      <c r="O879" s="318" t="s">
        <v>2002</v>
      </c>
      <c r="P879" s="318"/>
      <c r="Q879" s="318"/>
    </row>
    <row r="880" spans="1:17" ht="15.75" thickBot="1">
      <c r="A880" s="317"/>
      <c r="B880" s="318" t="s">
        <v>1996</v>
      </c>
      <c r="C880" s="323" t="s">
        <v>2003</v>
      </c>
      <c r="D880" s="327">
        <v>4</v>
      </c>
      <c r="E880" s="324">
        <v>1500</v>
      </c>
      <c r="G880" s="317"/>
      <c r="H880" s="318" t="s">
        <v>1996</v>
      </c>
      <c r="I880" s="323" t="s">
        <v>2003</v>
      </c>
      <c r="J880" s="327">
        <v>4</v>
      </c>
      <c r="K880" s="324">
        <v>1500</v>
      </c>
      <c r="M880" s="317"/>
      <c r="N880" s="318" t="s">
        <v>1996</v>
      </c>
      <c r="O880" s="323" t="s">
        <v>2003</v>
      </c>
      <c r="P880" s="327">
        <v>4</v>
      </c>
      <c r="Q880" s="324">
        <v>1500</v>
      </c>
    </row>
    <row r="881" spans="1:17" ht="15" customHeight="1">
      <c r="A881" s="317" t="s">
        <v>2004</v>
      </c>
      <c r="B881" s="318"/>
      <c r="C881" s="1207" t="s">
        <v>1643</v>
      </c>
      <c r="D881" s="318"/>
      <c r="E881" s="318"/>
      <c r="G881" s="317" t="s">
        <v>2004</v>
      </c>
      <c r="H881" s="318"/>
      <c r="I881" s="1207" t="s">
        <v>1643</v>
      </c>
      <c r="J881" s="318"/>
      <c r="K881" s="318"/>
      <c r="M881" s="317" t="s">
        <v>2004</v>
      </c>
      <c r="N881" s="318"/>
      <c r="O881" s="1207" t="s">
        <v>1643</v>
      </c>
      <c r="P881" s="318"/>
      <c r="Q881" s="318"/>
    </row>
    <row r="882" spans="1:17" ht="15" thickBot="1">
      <c r="A882" s="317"/>
      <c r="B882" s="318" t="s">
        <v>1998</v>
      </c>
      <c r="C882" s="1208"/>
      <c r="D882" s="318"/>
      <c r="E882" s="324">
        <v>1500</v>
      </c>
      <c r="G882" s="317"/>
      <c r="H882" s="318" t="s">
        <v>1998</v>
      </c>
      <c r="I882" s="1208"/>
      <c r="J882" s="318"/>
      <c r="K882" s="324">
        <v>1500</v>
      </c>
      <c r="M882" s="317"/>
      <c r="N882" s="318" t="s">
        <v>1998</v>
      </c>
      <c r="O882" s="1208"/>
      <c r="P882" s="318"/>
      <c r="Q882" s="324">
        <v>1500</v>
      </c>
    </row>
    <row r="883" spans="1:17" ht="15" customHeight="1">
      <c r="A883" s="317" t="s">
        <v>2005</v>
      </c>
      <c r="B883" s="318"/>
      <c r="C883" s="1207" t="s">
        <v>2006</v>
      </c>
      <c r="D883" s="318"/>
      <c r="E883" s="318"/>
      <c r="G883" s="317" t="s">
        <v>2005</v>
      </c>
      <c r="H883" s="318"/>
      <c r="I883" s="1207" t="s">
        <v>2006</v>
      </c>
      <c r="J883" s="318"/>
      <c r="K883" s="318"/>
      <c r="M883" s="317" t="s">
        <v>2005</v>
      </c>
      <c r="N883" s="318"/>
      <c r="O883" s="1207" t="s">
        <v>2006</v>
      </c>
      <c r="P883" s="318"/>
      <c r="Q883" s="318"/>
    </row>
    <row r="884" spans="1:17" ht="15.75" thickBot="1">
      <c r="A884" s="317"/>
      <c r="B884" s="318" t="s">
        <v>1996</v>
      </c>
      <c r="C884" s="1208"/>
      <c r="D884" s="321">
        <v>4</v>
      </c>
      <c r="E884" s="324">
        <v>1500</v>
      </c>
      <c r="G884" s="317"/>
      <c r="H884" s="318" t="s">
        <v>1996</v>
      </c>
      <c r="I884" s="1208"/>
      <c r="J884" s="321">
        <v>4</v>
      </c>
      <c r="K884" s="324">
        <v>1500</v>
      </c>
      <c r="M884" s="317"/>
      <c r="N884" s="318" t="s">
        <v>1996</v>
      </c>
      <c r="O884" s="1208"/>
      <c r="P884" s="321">
        <v>4</v>
      </c>
      <c r="Q884" s="324">
        <v>1500</v>
      </c>
    </row>
    <row r="885" spans="1:17" ht="15" customHeight="1">
      <c r="A885" s="317" t="s">
        <v>2007</v>
      </c>
      <c r="B885" s="318"/>
      <c r="C885" s="1207" t="s">
        <v>2008</v>
      </c>
      <c r="D885" s="320"/>
      <c r="E885" s="318"/>
      <c r="G885" s="317" t="s">
        <v>2007</v>
      </c>
      <c r="H885" s="318"/>
      <c r="I885" s="1207" t="s">
        <v>2008</v>
      </c>
      <c r="J885" s="320"/>
      <c r="K885" s="318"/>
      <c r="M885" s="317" t="s">
        <v>2007</v>
      </c>
      <c r="N885" s="318"/>
      <c r="O885" s="1207" t="s">
        <v>2008</v>
      </c>
      <c r="P885" s="320"/>
      <c r="Q885" s="318"/>
    </row>
    <row r="886" spans="1:17" ht="15" thickBot="1">
      <c r="A886" s="317"/>
      <c r="B886" s="318"/>
      <c r="C886" s="1208"/>
      <c r="D886" s="322"/>
      <c r="E886" s="324">
        <v>1500</v>
      </c>
      <c r="G886" s="317"/>
      <c r="H886" s="318"/>
      <c r="I886" s="1208"/>
      <c r="J886" s="322"/>
      <c r="K886" s="324">
        <v>1500</v>
      </c>
      <c r="M886" s="317"/>
      <c r="N886" s="318"/>
      <c r="O886" s="1208"/>
      <c r="P886" s="322"/>
      <c r="Q886" s="324">
        <v>1500</v>
      </c>
    </row>
    <row r="887" spans="1:17" ht="14.25">
      <c r="A887" s="317" t="s">
        <v>2009</v>
      </c>
      <c r="B887" s="318"/>
      <c r="C887" s="318"/>
      <c r="D887" s="318"/>
      <c r="E887" s="318"/>
      <c r="G887" s="317" t="s">
        <v>2009</v>
      </c>
      <c r="H887" s="318"/>
      <c r="I887" s="318"/>
      <c r="J887" s="318"/>
      <c r="K887" s="318"/>
      <c r="M887" s="317" t="s">
        <v>2009</v>
      </c>
      <c r="N887" s="318"/>
      <c r="O887" s="318"/>
      <c r="P887" s="318"/>
      <c r="Q887" s="318"/>
    </row>
    <row r="888" spans="1:17" ht="29.25" thickBot="1">
      <c r="A888" s="317"/>
      <c r="B888" s="318" t="s">
        <v>1998</v>
      </c>
      <c r="C888" s="323" t="s">
        <v>1646</v>
      </c>
      <c r="D888" s="327">
        <v>3</v>
      </c>
      <c r="E888" s="324">
        <v>1100</v>
      </c>
      <c r="G888" s="317"/>
      <c r="H888" s="318" t="s">
        <v>1998</v>
      </c>
      <c r="I888" s="323" t="s">
        <v>1646</v>
      </c>
      <c r="J888" s="327">
        <v>3</v>
      </c>
      <c r="K888" s="324">
        <v>1100</v>
      </c>
      <c r="M888" s="317"/>
      <c r="N888" s="318" t="s">
        <v>1998</v>
      </c>
      <c r="O888" s="323" t="s">
        <v>1646</v>
      </c>
      <c r="P888" s="327">
        <v>3</v>
      </c>
      <c r="Q888" s="324">
        <v>1100</v>
      </c>
    </row>
    <row r="889" spans="1:17" ht="14.25">
      <c r="A889" s="317" t="s">
        <v>2010</v>
      </c>
      <c r="B889" s="318"/>
      <c r="C889" s="318"/>
      <c r="D889" s="318"/>
      <c r="E889" s="318"/>
      <c r="G889" s="317" t="s">
        <v>2010</v>
      </c>
      <c r="H889" s="318"/>
      <c r="I889" s="318"/>
      <c r="J889" s="318"/>
      <c r="K889" s="318"/>
      <c r="M889" s="317" t="s">
        <v>2010</v>
      </c>
      <c r="N889" s="318"/>
      <c r="O889" s="318"/>
      <c r="P889" s="318"/>
      <c r="Q889" s="318"/>
    </row>
    <row r="890" spans="1:17" ht="15" thickBot="1">
      <c r="A890" s="326"/>
      <c r="B890" s="318" t="s">
        <v>3305</v>
      </c>
      <c r="C890" s="323" t="s">
        <v>1647</v>
      </c>
      <c r="D890" s="318"/>
      <c r="E890" s="324">
        <v>1500</v>
      </c>
      <c r="G890" s="326"/>
      <c r="H890" s="318" t="s">
        <v>3305</v>
      </c>
      <c r="I890" s="323" t="s">
        <v>1647</v>
      </c>
      <c r="J890" s="318"/>
      <c r="K890" s="324">
        <v>1500</v>
      </c>
      <c r="M890" s="326"/>
      <c r="N890" s="318" t="s">
        <v>3305</v>
      </c>
      <c r="O890" s="323" t="s">
        <v>1647</v>
      </c>
      <c r="P890" s="318"/>
      <c r="Q890" s="324">
        <v>1500</v>
      </c>
    </row>
    <row r="891" spans="1:17" ht="15">
      <c r="A891" s="326"/>
      <c r="B891" s="320"/>
      <c r="C891" s="318"/>
      <c r="D891" s="321">
        <v>4</v>
      </c>
      <c r="E891" s="318"/>
      <c r="G891" s="326"/>
      <c r="H891" s="320"/>
      <c r="I891" s="318"/>
      <c r="J891" s="321">
        <v>4</v>
      </c>
      <c r="K891" s="318"/>
      <c r="M891" s="326"/>
      <c r="N891" s="320"/>
      <c r="O891" s="318"/>
      <c r="P891" s="321">
        <v>4</v>
      </c>
      <c r="Q891" s="318"/>
    </row>
    <row r="892" spans="1:17" ht="15" thickBot="1">
      <c r="A892" s="326"/>
      <c r="B892" s="320"/>
      <c r="C892" s="323" t="s">
        <v>1648</v>
      </c>
      <c r="D892" s="322"/>
      <c r="E892" s="324">
        <v>1500</v>
      </c>
      <c r="G892" s="326"/>
      <c r="H892" s="320"/>
      <c r="I892" s="323" t="s">
        <v>1648</v>
      </c>
      <c r="J892" s="322"/>
      <c r="K892" s="324">
        <v>1500</v>
      </c>
      <c r="M892" s="326"/>
      <c r="N892" s="320"/>
      <c r="O892" s="323" t="s">
        <v>1648</v>
      </c>
      <c r="P892" s="322"/>
      <c r="Q892" s="324">
        <v>1500</v>
      </c>
    </row>
    <row r="893" spans="1:17" ht="15" customHeight="1">
      <c r="A893" s="326"/>
      <c r="B893" s="320"/>
      <c r="C893" s="1207" t="s">
        <v>1649</v>
      </c>
      <c r="D893" s="318"/>
      <c r="E893" s="318"/>
      <c r="G893" s="326"/>
      <c r="H893" s="320"/>
      <c r="I893" s="1207" t="s">
        <v>1649</v>
      </c>
      <c r="J893" s="318"/>
      <c r="K893" s="318"/>
      <c r="M893" s="326"/>
      <c r="N893" s="320"/>
      <c r="O893" s="1207" t="s">
        <v>1649</v>
      </c>
      <c r="P893" s="318"/>
      <c r="Q893" s="318"/>
    </row>
    <row r="894" spans="1:17" ht="15.75" thickBot="1">
      <c r="A894" s="326"/>
      <c r="B894" s="320"/>
      <c r="C894" s="1208"/>
      <c r="D894" s="327">
        <v>5</v>
      </c>
      <c r="E894" s="324">
        <v>2200</v>
      </c>
      <c r="G894" s="326"/>
      <c r="H894" s="320"/>
      <c r="I894" s="1208"/>
      <c r="J894" s="327">
        <v>5</v>
      </c>
      <c r="K894" s="324">
        <v>2200</v>
      </c>
      <c r="M894" s="326"/>
      <c r="N894" s="320"/>
      <c r="O894" s="1208"/>
      <c r="P894" s="327">
        <v>5</v>
      </c>
      <c r="Q894" s="324">
        <v>2200</v>
      </c>
    </row>
    <row r="895" spans="1:17" ht="15.75" thickBot="1">
      <c r="A895" s="326"/>
      <c r="B895" s="320"/>
      <c r="C895" s="323" t="s">
        <v>1650</v>
      </c>
      <c r="D895" s="327">
        <v>4</v>
      </c>
      <c r="E895" s="324">
        <v>1500</v>
      </c>
      <c r="G895" s="326"/>
      <c r="H895" s="320"/>
      <c r="I895" s="323" t="s">
        <v>1650</v>
      </c>
      <c r="J895" s="327">
        <v>4</v>
      </c>
      <c r="K895" s="324">
        <v>1500</v>
      </c>
      <c r="M895" s="326"/>
      <c r="N895" s="320"/>
      <c r="O895" s="323" t="s">
        <v>1650</v>
      </c>
      <c r="P895" s="327">
        <v>4</v>
      </c>
      <c r="Q895" s="324">
        <v>1500</v>
      </c>
    </row>
    <row r="896" spans="1:17" ht="29.25" thickBot="1">
      <c r="A896" s="326"/>
      <c r="B896" s="320"/>
      <c r="C896" s="323" t="s">
        <v>1651</v>
      </c>
      <c r="D896" s="327">
        <v>5</v>
      </c>
      <c r="E896" s="324">
        <v>2200</v>
      </c>
      <c r="G896" s="326"/>
      <c r="H896" s="320"/>
      <c r="I896" s="323" t="s">
        <v>1651</v>
      </c>
      <c r="J896" s="327">
        <v>5</v>
      </c>
      <c r="K896" s="324">
        <v>2200</v>
      </c>
      <c r="M896" s="326"/>
      <c r="N896" s="320"/>
      <c r="O896" s="323" t="s">
        <v>1651</v>
      </c>
      <c r="P896" s="327">
        <v>5</v>
      </c>
      <c r="Q896" s="324">
        <v>2200</v>
      </c>
    </row>
    <row r="897" spans="1:17" ht="29.25" thickBot="1">
      <c r="A897" s="326"/>
      <c r="B897" s="320"/>
      <c r="C897" s="323" t="s">
        <v>1019</v>
      </c>
      <c r="D897" s="339">
        <v>6</v>
      </c>
      <c r="E897" s="324">
        <v>2700</v>
      </c>
      <c r="G897" s="326"/>
      <c r="H897" s="320"/>
      <c r="I897" s="323" t="s">
        <v>1019</v>
      </c>
      <c r="J897" s="339">
        <v>6</v>
      </c>
      <c r="K897" s="324">
        <v>2700</v>
      </c>
      <c r="M897" s="326"/>
      <c r="N897" s="320"/>
      <c r="O897" s="323" t="s">
        <v>1019</v>
      </c>
      <c r="P897" s="339">
        <v>6</v>
      </c>
      <c r="Q897" s="324">
        <v>2700</v>
      </c>
    </row>
    <row r="898" spans="1:17" ht="29.25" thickBot="1">
      <c r="A898" s="326"/>
      <c r="B898" s="320"/>
      <c r="C898" s="323" t="s">
        <v>1020</v>
      </c>
      <c r="D898" s="318"/>
      <c r="E898" s="324">
        <v>4000</v>
      </c>
      <c r="G898" s="326"/>
      <c r="H898" s="320"/>
      <c r="I898" s="323" t="s">
        <v>1020</v>
      </c>
      <c r="J898" s="318"/>
      <c r="K898" s="324">
        <v>4000</v>
      </c>
      <c r="M898" s="326"/>
      <c r="N898" s="320"/>
      <c r="O898" s="323" t="s">
        <v>1020</v>
      </c>
      <c r="P898" s="318"/>
      <c r="Q898" s="324">
        <v>4000</v>
      </c>
    </row>
    <row r="899" spans="1:17" ht="15" customHeight="1">
      <c r="A899" s="326"/>
      <c r="B899" s="320"/>
      <c r="C899" s="1207" t="s">
        <v>1021</v>
      </c>
      <c r="D899" s="321">
        <v>7</v>
      </c>
      <c r="E899" s="318"/>
      <c r="G899" s="326"/>
      <c r="H899" s="320"/>
      <c r="I899" s="1207" t="s">
        <v>1021</v>
      </c>
      <c r="J899" s="321">
        <v>7</v>
      </c>
      <c r="K899" s="318"/>
      <c r="M899" s="326"/>
      <c r="N899" s="320"/>
      <c r="O899" s="1207" t="s">
        <v>1021</v>
      </c>
      <c r="P899" s="321">
        <v>7</v>
      </c>
      <c r="Q899" s="318"/>
    </row>
    <row r="900" spans="1:17" ht="15" thickBot="1">
      <c r="A900" s="326"/>
      <c r="B900" s="320"/>
      <c r="C900" s="1208"/>
      <c r="D900" s="322"/>
      <c r="E900" s="324">
        <v>4000</v>
      </c>
      <c r="G900" s="326"/>
      <c r="H900" s="320"/>
      <c r="I900" s="1208"/>
      <c r="J900" s="322"/>
      <c r="K900" s="324">
        <v>4000</v>
      </c>
      <c r="M900" s="326"/>
      <c r="N900" s="320"/>
      <c r="O900" s="1208"/>
      <c r="P900" s="322"/>
      <c r="Q900" s="324">
        <v>4000</v>
      </c>
    </row>
    <row r="901" spans="1:17" ht="29.25" thickBot="1">
      <c r="A901" s="326"/>
      <c r="B901" s="320"/>
      <c r="C901" s="323" t="s">
        <v>2011</v>
      </c>
      <c r="D901" s="327">
        <v>5</v>
      </c>
      <c r="E901" s="324">
        <v>2200</v>
      </c>
      <c r="G901" s="326"/>
      <c r="H901" s="320"/>
      <c r="I901" s="323" t="s">
        <v>2011</v>
      </c>
      <c r="J901" s="327">
        <v>5</v>
      </c>
      <c r="K901" s="324">
        <v>2200</v>
      </c>
      <c r="M901" s="326"/>
      <c r="N901" s="320"/>
      <c r="O901" s="323" t="s">
        <v>2011</v>
      </c>
      <c r="P901" s="327">
        <v>5</v>
      </c>
      <c r="Q901" s="324">
        <v>2200</v>
      </c>
    </row>
    <row r="902" spans="1:17" ht="29.25" thickBot="1">
      <c r="A902" s="326"/>
      <c r="B902" s="320"/>
      <c r="C902" s="323" t="s">
        <v>1310</v>
      </c>
      <c r="D902" s="327">
        <v>6</v>
      </c>
      <c r="E902" s="324">
        <v>2700</v>
      </c>
      <c r="G902" s="326"/>
      <c r="H902" s="320"/>
      <c r="I902" s="323" t="s">
        <v>1310</v>
      </c>
      <c r="J902" s="327">
        <v>6</v>
      </c>
      <c r="K902" s="324">
        <v>2700</v>
      </c>
      <c r="M902" s="326"/>
      <c r="N902" s="320"/>
      <c r="O902" s="323" t="s">
        <v>1310</v>
      </c>
      <c r="P902" s="327">
        <v>6</v>
      </c>
      <c r="Q902" s="324">
        <v>2700</v>
      </c>
    </row>
    <row r="903" spans="1:17" ht="15" customHeight="1">
      <c r="A903" s="326"/>
      <c r="B903" s="320"/>
      <c r="C903" s="1207" t="s">
        <v>1312</v>
      </c>
      <c r="D903" s="318"/>
      <c r="E903" s="318"/>
      <c r="G903" s="326"/>
      <c r="H903" s="320"/>
      <c r="I903" s="1207" t="s">
        <v>1312</v>
      </c>
      <c r="J903" s="318"/>
      <c r="K903" s="318"/>
      <c r="M903" s="326"/>
      <c r="N903" s="320"/>
      <c r="O903" s="1207" t="s">
        <v>1312</v>
      </c>
      <c r="P903" s="318"/>
      <c r="Q903" s="318"/>
    </row>
    <row r="904" spans="1:17" ht="15" thickBot="1">
      <c r="A904" s="326"/>
      <c r="B904" s="320"/>
      <c r="C904" s="1208"/>
      <c r="D904" s="318"/>
      <c r="E904" s="324">
        <v>2700</v>
      </c>
      <c r="G904" s="326"/>
      <c r="H904" s="320"/>
      <c r="I904" s="1208"/>
      <c r="J904" s="318"/>
      <c r="K904" s="324">
        <v>2700</v>
      </c>
      <c r="M904" s="326"/>
      <c r="N904" s="320"/>
      <c r="O904" s="1208"/>
      <c r="P904" s="318"/>
      <c r="Q904" s="324">
        <v>2700</v>
      </c>
    </row>
    <row r="905" spans="1:17" ht="15">
      <c r="A905" s="326"/>
      <c r="B905" s="320"/>
      <c r="C905" s="318"/>
      <c r="D905" s="321">
        <v>6</v>
      </c>
      <c r="E905" s="318"/>
      <c r="G905" s="326"/>
      <c r="H905" s="320"/>
      <c r="I905" s="318"/>
      <c r="J905" s="321">
        <v>6</v>
      </c>
      <c r="K905" s="318"/>
      <c r="M905" s="326"/>
      <c r="N905" s="320"/>
      <c r="O905" s="318"/>
      <c r="P905" s="321">
        <v>6</v>
      </c>
      <c r="Q905" s="318"/>
    </row>
    <row r="906" spans="1:17" ht="29.25" thickBot="1">
      <c r="A906" s="326"/>
      <c r="B906" s="320"/>
      <c r="C906" s="323" t="s">
        <v>1314</v>
      </c>
      <c r="D906" s="322"/>
      <c r="E906" s="324">
        <v>2700</v>
      </c>
      <c r="G906" s="326"/>
      <c r="H906" s="320"/>
      <c r="I906" s="323" t="s">
        <v>1314</v>
      </c>
      <c r="J906" s="322"/>
      <c r="K906" s="324">
        <v>2700</v>
      </c>
      <c r="M906" s="326"/>
      <c r="N906" s="320"/>
      <c r="O906" s="323" t="s">
        <v>1314</v>
      </c>
      <c r="P906" s="322"/>
      <c r="Q906" s="324">
        <v>2700</v>
      </c>
    </row>
    <row r="907" spans="1:17" ht="15" customHeight="1">
      <c r="A907" s="326"/>
      <c r="B907" s="320"/>
      <c r="C907" s="1207" t="s">
        <v>2012</v>
      </c>
      <c r="D907" s="318"/>
      <c r="E907" s="318"/>
      <c r="G907" s="326"/>
      <c r="H907" s="320"/>
      <c r="I907" s="1207" t="s">
        <v>2012</v>
      </c>
      <c r="J907" s="318"/>
      <c r="K907" s="318"/>
      <c r="M907" s="326"/>
      <c r="N907" s="320"/>
      <c r="O907" s="1207" t="s">
        <v>2012</v>
      </c>
      <c r="P907" s="318"/>
      <c r="Q907" s="318"/>
    </row>
    <row r="908" spans="1:17" ht="15.75" thickBot="1">
      <c r="A908" s="326"/>
      <c r="B908" s="320"/>
      <c r="C908" s="1208"/>
      <c r="D908" s="327">
        <v>6</v>
      </c>
      <c r="E908" s="324">
        <v>2700</v>
      </c>
      <c r="G908" s="326"/>
      <c r="H908" s="320"/>
      <c r="I908" s="1208"/>
      <c r="J908" s="327">
        <v>6</v>
      </c>
      <c r="K908" s="324">
        <v>2700</v>
      </c>
      <c r="M908" s="326"/>
      <c r="N908" s="320"/>
      <c r="O908" s="1208"/>
      <c r="P908" s="327">
        <v>6</v>
      </c>
      <c r="Q908" s="324">
        <v>2700</v>
      </c>
    </row>
    <row r="909" spans="1:17" ht="15" customHeight="1">
      <c r="A909" s="326"/>
      <c r="B909" s="320"/>
      <c r="C909" s="1207" t="s">
        <v>2465</v>
      </c>
      <c r="D909" s="318"/>
      <c r="E909" s="318"/>
      <c r="G909" s="326"/>
      <c r="H909" s="320"/>
      <c r="I909" s="1207" t="s">
        <v>2465</v>
      </c>
      <c r="J909" s="318"/>
      <c r="K909" s="318"/>
      <c r="M909" s="326"/>
      <c r="N909" s="320"/>
      <c r="O909" s="1207" t="s">
        <v>2465</v>
      </c>
      <c r="P909" s="318"/>
      <c r="Q909" s="318"/>
    </row>
    <row r="910" spans="1:17" ht="15.75" thickBot="1">
      <c r="A910" s="328"/>
      <c r="B910" s="322"/>
      <c r="C910" s="1208"/>
      <c r="D910" s="333">
        <v>5</v>
      </c>
      <c r="E910" s="324">
        <v>2200</v>
      </c>
      <c r="G910" s="328"/>
      <c r="H910" s="322"/>
      <c r="I910" s="1208"/>
      <c r="J910" s="333">
        <v>5</v>
      </c>
      <c r="K910" s="324">
        <v>2200</v>
      </c>
      <c r="M910" s="328"/>
      <c r="N910" s="322"/>
      <c r="O910" s="1208"/>
      <c r="P910" s="333">
        <v>5</v>
      </c>
      <c r="Q910" s="324">
        <v>2200</v>
      </c>
    </row>
    <row r="911" spans="1:17" ht="15.75" thickBot="1">
      <c r="A911" s="1213" t="s">
        <v>2466</v>
      </c>
      <c r="B911" s="1214"/>
      <c r="C911" s="1214"/>
      <c r="D911" s="1214"/>
      <c r="E911" s="1214"/>
      <c r="G911" s="1213" t="s">
        <v>2466</v>
      </c>
      <c r="H911" s="1214"/>
      <c r="I911" s="1214"/>
      <c r="J911" s="1214"/>
      <c r="K911" s="1214"/>
      <c r="M911" s="1213" t="s">
        <v>2466</v>
      </c>
      <c r="N911" s="1214"/>
      <c r="O911" s="1214"/>
      <c r="P911" s="1214"/>
      <c r="Q911" s="1214"/>
    </row>
    <row r="912" spans="1:17" ht="29.25" thickBot="1">
      <c r="A912" s="325" t="s">
        <v>2013</v>
      </c>
      <c r="B912" s="325"/>
      <c r="C912" s="323" t="s">
        <v>2467</v>
      </c>
      <c r="D912" s="327">
        <v>2</v>
      </c>
      <c r="E912" s="324">
        <v>550</v>
      </c>
      <c r="G912" s="325" t="s">
        <v>2013</v>
      </c>
      <c r="H912" s="325"/>
      <c r="I912" s="323" t="s">
        <v>2467</v>
      </c>
      <c r="J912" s="327">
        <v>2</v>
      </c>
      <c r="K912" s="324">
        <v>550</v>
      </c>
      <c r="M912" s="325" t="s">
        <v>2013</v>
      </c>
      <c r="N912" s="325"/>
      <c r="O912" s="323" t="s">
        <v>2467</v>
      </c>
      <c r="P912" s="327">
        <v>2</v>
      </c>
      <c r="Q912" s="324">
        <v>550</v>
      </c>
    </row>
    <row r="913" spans="1:13" ht="14.25">
      <c r="A913" s="310"/>
      <c r="G913" s="310"/>
      <c r="M913" s="310"/>
    </row>
    <row r="914" spans="1:13" ht="15" thickBot="1">
      <c r="A914" s="310"/>
      <c r="G914" s="310"/>
      <c r="M914" s="310"/>
    </row>
    <row r="915" spans="1:17" ht="45.75" thickBot="1">
      <c r="A915" s="330" t="s">
        <v>708</v>
      </c>
      <c r="B915" s="331" t="s">
        <v>709</v>
      </c>
      <c r="C915" s="332" t="s">
        <v>2153</v>
      </c>
      <c r="D915" s="335"/>
      <c r="E915" s="331" t="s">
        <v>711</v>
      </c>
      <c r="G915" s="330" t="s">
        <v>708</v>
      </c>
      <c r="H915" s="331" t="s">
        <v>709</v>
      </c>
      <c r="I915" s="332" t="s">
        <v>2153</v>
      </c>
      <c r="J915" s="335"/>
      <c r="K915" s="331" t="s">
        <v>711</v>
      </c>
      <c r="M915" s="330" t="s">
        <v>708</v>
      </c>
      <c r="N915" s="331" t="s">
        <v>709</v>
      </c>
      <c r="O915" s="332" t="s">
        <v>2153</v>
      </c>
      <c r="P915" s="335"/>
      <c r="Q915" s="331" t="s">
        <v>711</v>
      </c>
    </row>
    <row r="916" spans="1:17" ht="14.25">
      <c r="A916" s="317"/>
      <c r="B916" s="318"/>
      <c r="C916" s="318"/>
      <c r="D916" s="318"/>
      <c r="E916" s="318"/>
      <c r="G916" s="317"/>
      <c r="H916" s="318"/>
      <c r="I916" s="318"/>
      <c r="J916" s="318"/>
      <c r="K916" s="318"/>
      <c r="M916" s="317"/>
      <c r="N916" s="318"/>
      <c r="O916" s="318"/>
      <c r="P916" s="318"/>
      <c r="Q916" s="318"/>
    </row>
    <row r="917" spans="1:17" ht="71.25">
      <c r="A917" s="317" t="s">
        <v>2014</v>
      </c>
      <c r="B917" s="318" t="s">
        <v>2015</v>
      </c>
      <c r="C917" s="318" t="s">
        <v>2016</v>
      </c>
      <c r="D917" s="321">
        <v>3</v>
      </c>
      <c r="E917" s="319">
        <v>1100</v>
      </c>
      <c r="G917" s="317" t="s">
        <v>2014</v>
      </c>
      <c r="H917" s="318" t="s">
        <v>2015</v>
      </c>
      <c r="I917" s="318" t="s">
        <v>2016</v>
      </c>
      <c r="J917" s="321">
        <v>3</v>
      </c>
      <c r="K917" s="319">
        <v>1100</v>
      </c>
      <c r="M917" s="317" t="s">
        <v>2014</v>
      </c>
      <c r="N917" s="318" t="s">
        <v>2015</v>
      </c>
      <c r="O917" s="318" t="s">
        <v>2016</v>
      </c>
      <c r="P917" s="321">
        <v>3</v>
      </c>
      <c r="Q917" s="319">
        <v>1100</v>
      </c>
    </row>
    <row r="918" spans="1:17" ht="14.25">
      <c r="A918" s="317" t="s">
        <v>2017</v>
      </c>
      <c r="B918" s="318" t="s">
        <v>2018</v>
      </c>
      <c r="C918" s="320"/>
      <c r="D918" s="320"/>
      <c r="E918" s="320"/>
      <c r="G918" s="317" t="s">
        <v>2017</v>
      </c>
      <c r="H918" s="318" t="s">
        <v>2018</v>
      </c>
      <c r="I918" s="320"/>
      <c r="J918" s="320"/>
      <c r="K918" s="320"/>
      <c r="M918" s="317" t="s">
        <v>2017</v>
      </c>
      <c r="N918" s="318" t="s">
        <v>2018</v>
      </c>
      <c r="O918" s="320"/>
      <c r="P918" s="320"/>
      <c r="Q918" s="320"/>
    </row>
    <row r="919" spans="1:17" ht="14.25">
      <c r="A919" s="317" t="s">
        <v>2019</v>
      </c>
      <c r="B919" s="318" t="s">
        <v>1996</v>
      </c>
      <c r="C919" s="320"/>
      <c r="D919" s="320"/>
      <c r="E919" s="320"/>
      <c r="G919" s="317" t="s">
        <v>2019</v>
      </c>
      <c r="H919" s="318" t="s">
        <v>1996</v>
      </c>
      <c r="I919" s="320"/>
      <c r="J919" s="320"/>
      <c r="K919" s="320"/>
      <c r="M919" s="317" t="s">
        <v>2019</v>
      </c>
      <c r="N919" s="318" t="s">
        <v>1996</v>
      </c>
      <c r="O919" s="320"/>
      <c r="P919" s="320"/>
      <c r="Q919" s="320"/>
    </row>
    <row r="920" spans="1:17" ht="14.25">
      <c r="A920" s="317" t="s">
        <v>2020</v>
      </c>
      <c r="B920" s="318" t="s">
        <v>1996</v>
      </c>
      <c r="C920" s="320"/>
      <c r="D920" s="320"/>
      <c r="E920" s="320"/>
      <c r="G920" s="317" t="s">
        <v>2020</v>
      </c>
      <c r="H920" s="318" t="s">
        <v>1996</v>
      </c>
      <c r="I920" s="320"/>
      <c r="J920" s="320"/>
      <c r="K920" s="320"/>
      <c r="M920" s="317" t="s">
        <v>2020</v>
      </c>
      <c r="N920" s="318" t="s">
        <v>1996</v>
      </c>
      <c r="O920" s="320"/>
      <c r="P920" s="320"/>
      <c r="Q920" s="320"/>
    </row>
    <row r="921" spans="1:17" ht="14.25">
      <c r="A921" s="317" t="s">
        <v>2021</v>
      </c>
      <c r="B921" s="318" t="s">
        <v>1996</v>
      </c>
      <c r="C921" s="320"/>
      <c r="D921" s="320"/>
      <c r="E921" s="320"/>
      <c r="G921" s="317" t="s">
        <v>2021</v>
      </c>
      <c r="H921" s="318" t="s">
        <v>1996</v>
      </c>
      <c r="I921" s="320"/>
      <c r="J921" s="320"/>
      <c r="K921" s="320"/>
      <c r="M921" s="317" t="s">
        <v>2021</v>
      </c>
      <c r="N921" s="318" t="s">
        <v>1996</v>
      </c>
      <c r="O921" s="320"/>
      <c r="P921" s="320"/>
      <c r="Q921" s="320"/>
    </row>
    <row r="922" spans="1:17" ht="14.25">
      <c r="A922" s="317" t="s">
        <v>2638</v>
      </c>
      <c r="B922" s="318" t="s">
        <v>1996</v>
      </c>
      <c r="C922" s="320"/>
      <c r="D922" s="320"/>
      <c r="E922" s="320"/>
      <c r="G922" s="317" t="s">
        <v>2638</v>
      </c>
      <c r="H922" s="318" t="s">
        <v>1996</v>
      </c>
      <c r="I922" s="320"/>
      <c r="J922" s="320"/>
      <c r="K922" s="320"/>
      <c r="M922" s="317" t="s">
        <v>2638</v>
      </c>
      <c r="N922" s="318" t="s">
        <v>1996</v>
      </c>
      <c r="O922" s="320"/>
      <c r="P922" s="320"/>
      <c r="Q922" s="320"/>
    </row>
    <row r="923" spans="1:17" ht="14.25">
      <c r="A923" s="317" t="s">
        <v>2639</v>
      </c>
      <c r="B923" s="318" t="s">
        <v>2640</v>
      </c>
      <c r="C923" s="320"/>
      <c r="D923" s="320"/>
      <c r="E923" s="320"/>
      <c r="G923" s="317" t="s">
        <v>2639</v>
      </c>
      <c r="H923" s="318" t="s">
        <v>2640</v>
      </c>
      <c r="I923" s="320"/>
      <c r="J923" s="320"/>
      <c r="K923" s="320"/>
      <c r="M923" s="317" t="s">
        <v>2639</v>
      </c>
      <c r="N923" s="318" t="s">
        <v>2640</v>
      </c>
      <c r="O923" s="320"/>
      <c r="P923" s="320"/>
      <c r="Q923" s="320"/>
    </row>
    <row r="924" spans="1:17" ht="14.25">
      <c r="A924" s="317" t="s">
        <v>2641</v>
      </c>
      <c r="B924" s="318" t="s">
        <v>2018</v>
      </c>
      <c r="C924" s="320"/>
      <c r="D924" s="320"/>
      <c r="E924" s="320"/>
      <c r="G924" s="317" t="s">
        <v>2641</v>
      </c>
      <c r="H924" s="318" t="s">
        <v>2018</v>
      </c>
      <c r="I924" s="320"/>
      <c r="J924" s="320"/>
      <c r="K924" s="320"/>
      <c r="M924" s="317" t="s">
        <v>2641</v>
      </c>
      <c r="N924" s="318" t="s">
        <v>2018</v>
      </c>
      <c r="O924" s="320"/>
      <c r="P924" s="320"/>
      <c r="Q924" s="320"/>
    </row>
    <row r="925" spans="1:17" ht="14.25">
      <c r="A925" s="317" t="s">
        <v>2642</v>
      </c>
      <c r="B925" s="318" t="s">
        <v>2015</v>
      </c>
      <c r="C925" s="320"/>
      <c r="D925" s="320"/>
      <c r="E925" s="320"/>
      <c r="G925" s="317" t="s">
        <v>2642</v>
      </c>
      <c r="H925" s="318" t="s">
        <v>2015</v>
      </c>
      <c r="I925" s="320"/>
      <c r="J925" s="320"/>
      <c r="K925" s="320"/>
      <c r="M925" s="317" t="s">
        <v>2642</v>
      </c>
      <c r="N925" s="318" t="s">
        <v>2015</v>
      </c>
      <c r="O925" s="320"/>
      <c r="P925" s="320"/>
      <c r="Q925" s="320"/>
    </row>
    <row r="926" spans="1:17" ht="14.25">
      <c r="A926" s="317" t="s">
        <v>2643</v>
      </c>
      <c r="B926" s="318" t="s">
        <v>1996</v>
      </c>
      <c r="C926" s="320"/>
      <c r="D926" s="320"/>
      <c r="E926" s="320"/>
      <c r="G926" s="317" t="s">
        <v>2643</v>
      </c>
      <c r="H926" s="318" t="s">
        <v>1996</v>
      </c>
      <c r="I926" s="320"/>
      <c r="J926" s="320"/>
      <c r="K926" s="320"/>
      <c r="M926" s="317" t="s">
        <v>2643</v>
      </c>
      <c r="N926" s="318" t="s">
        <v>1996</v>
      </c>
      <c r="O926" s="320"/>
      <c r="P926" s="320"/>
      <c r="Q926" s="320"/>
    </row>
    <row r="927" spans="1:17" ht="14.25">
      <c r="A927" s="317"/>
      <c r="B927" s="318"/>
      <c r="C927" s="318"/>
      <c r="D927" s="318"/>
      <c r="E927" s="318"/>
      <c r="G927" s="317"/>
      <c r="H927" s="318"/>
      <c r="I927" s="318"/>
      <c r="J927" s="318"/>
      <c r="K927" s="318"/>
      <c r="M927" s="317"/>
      <c r="N927" s="318"/>
      <c r="O927" s="318"/>
      <c r="P927" s="318"/>
      <c r="Q927" s="318"/>
    </row>
    <row r="928" spans="1:17" ht="29.25" thickBot="1">
      <c r="A928" s="317" t="s">
        <v>2644</v>
      </c>
      <c r="B928" s="318" t="s">
        <v>2018</v>
      </c>
      <c r="C928" s="323" t="s">
        <v>2469</v>
      </c>
      <c r="D928" s="327">
        <v>5</v>
      </c>
      <c r="E928" s="324">
        <v>2200</v>
      </c>
      <c r="G928" s="317" t="s">
        <v>2644</v>
      </c>
      <c r="H928" s="318" t="s">
        <v>2018</v>
      </c>
      <c r="I928" s="323" t="s">
        <v>2469</v>
      </c>
      <c r="J928" s="327">
        <v>5</v>
      </c>
      <c r="K928" s="324">
        <v>2200</v>
      </c>
      <c r="M928" s="317" t="s">
        <v>2644</v>
      </c>
      <c r="N928" s="318" t="s">
        <v>2018</v>
      </c>
      <c r="O928" s="323" t="s">
        <v>2469</v>
      </c>
      <c r="P928" s="327">
        <v>5</v>
      </c>
      <c r="Q928" s="324">
        <v>2200</v>
      </c>
    </row>
    <row r="929" spans="1:17" ht="29.25" thickBot="1">
      <c r="A929" s="317"/>
      <c r="B929" s="318"/>
      <c r="C929" s="323" t="s">
        <v>2470</v>
      </c>
      <c r="D929" s="318"/>
      <c r="E929" s="324">
        <v>1100</v>
      </c>
      <c r="G929" s="317"/>
      <c r="H929" s="318"/>
      <c r="I929" s="323" t="s">
        <v>2470</v>
      </c>
      <c r="J929" s="318"/>
      <c r="K929" s="324">
        <v>1100</v>
      </c>
      <c r="M929" s="317"/>
      <c r="N929" s="318"/>
      <c r="O929" s="323" t="s">
        <v>2470</v>
      </c>
      <c r="P929" s="318"/>
      <c r="Q929" s="324">
        <v>1100</v>
      </c>
    </row>
    <row r="930" spans="1:17" ht="15" customHeight="1">
      <c r="A930" s="317" t="s">
        <v>2645</v>
      </c>
      <c r="B930" s="318" t="s">
        <v>2646</v>
      </c>
      <c r="C930" s="1207" t="s">
        <v>2471</v>
      </c>
      <c r="D930" s="318"/>
      <c r="E930" s="318"/>
      <c r="G930" s="317" t="s">
        <v>2645</v>
      </c>
      <c r="H930" s="318" t="s">
        <v>2646</v>
      </c>
      <c r="I930" s="1207" t="s">
        <v>2471</v>
      </c>
      <c r="J930" s="318"/>
      <c r="K930" s="318"/>
      <c r="M930" s="317" t="s">
        <v>2645</v>
      </c>
      <c r="N930" s="318" t="s">
        <v>2646</v>
      </c>
      <c r="O930" s="1207" t="s">
        <v>2471</v>
      </c>
      <c r="P930" s="318"/>
      <c r="Q930" s="318"/>
    </row>
    <row r="931" spans="1:17" ht="15.75" thickBot="1">
      <c r="A931" s="317"/>
      <c r="B931" s="318"/>
      <c r="C931" s="1208"/>
      <c r="D931" s="321">
        <v>3</v>
      </c>
      <c r="E931" s="324">
        <v>1100</v>
      </c>
      <c r="G931" s="317"/>
      <c r="H931" s="318"/>
      <c r="I931" s="1208"/>
      <c r="J931" s="321">
        <v>3</v>
      </c>
      <c r="K931" s="324">
        <v>1100</v>
      </c>
      <c r="M931" s="317"/>
      <c r="N931" s="318"/>
      <c r="O931" s="1208"/>
      <c r="P931" s="321">
        <v>3</v>
      </c>
      <c r="Q931" s="324">
        <v>1100</v>
      </c>
    </row>
    <row r="932" spans="1:17" ht="15" customHeight="1">
      <c r="A932" s="317" t="s">
        <v>2647</v>
      </c>
      <c r="B932" s="318"/>
      <c r="C932" s="1207" t="s">
        <v>2472</v>
      </c>
      <c r="D932" s="320"/>
      <c r="E932" s="318"/>
      <c r="G932" s="317" t="s">
        <v>2647</v>
      </c>
      <c r="H932" s="318"/>
      <c r="I932" s="1207" t="s">
        <v>2472</v>
      </c>
      <c r="J932" s="320"/>
      <c r="K932" s="318"/>
      <c r="M932" s="317" t="s">
        <v>2647</v>
      </c>
      <c r="N932" s="318"/>
      <c r="O932" s="1207" t="s">
        <v>2472</v>
      </c>
      <c r="P932" s="320"/>
      <c r="Q932" s="318"/>
    </row>
    <row r="933" spans="1:17" ht="15" thickBot="1">
      <c r="A933" s="317"/>
      <c r="B933" s="318"/>
      <c r="C933" s="1208"/>
      <c r="D933" s="322"/>
      <c r="E933" s="324">
        <v>1100</v>
      </c>
      <c r="G933" s="317"/>
      <c r="H933" s="318"/>
      <c r="I933" s="1208"/>
      <c r="J933" s="322"/>
      <c r="K933" s="324">
        <v>1100</v>
      </c>
      <c r="M933" s="317"/>
      <c r="N933" s="318"/>
      <c r="O933" s="1208"/>
      <c r="P933" s="322"/>
      <c r="Q933" s="324">
        <v>1100</v>
      </c>
    </row>
    <row r="934" spans="1:17" ht="15" customHeight="1">
      <c r="A934" s="317" t="s">
        <v>2648</v>
      </c>
      <c r="B934" s="318" t="s">
        <v>1974</v>
      </c>
      <c r="C934" s="1207" t="s">
        <v>2718</v>
      </c>
      <c r="D934" s="318"/>
      <c r="E934" s="318"/>
      <c r="G934" s="317" t="s">
        <v>2648</v>
      </c>
      <c r="H934" s="318" t="s">
        <v>1974</v>
      </c>
      <c r="I934" s="1207" t="s">
        <v>2718</v>
      </c>
      <c r="J934" s="318"/>
      <c r="K934" s="318"/>
      <c r="M934" s="317" t="s">
        <v>2648</v>
      </c>
      <c r="N934" s="318" t="s">
        <v>1974</v>
      </c>
      <c r="O934" s="1207" t="s">
        <v>2718</v>
      </c>
      <c r="P934" s="318"/>
      <c r="Q934" s="318"/>
    </row>
    <row r="935" spans="1:17" ht="14.25">
      <c r="A935" s="317"/>
      <c r="B935" s="318"/>
      <c r="C935" s="1209"/>
      <c r="D935" s="318"/>
      <c r="E935" s="319">
        <v>2200</v>
      </c>
      <c r="G935" s="317"/>
      <c r="H935" s="318"/>
      <c r="I935" s="1209"/>
      <c r="J935" s="318"/>
      <c r="K935" s="319">
        <v>2200</v>
      </c>
      <c r="M935" s="317"/>
      <c r="N935" s="318"/>
      <c r="O935" s="1209"/>
      <c r="P935" s="318"/>
      <c r="Q935" s="319">
        <v>2200</v>
      </c>
    </row>
    <row r="936" spans="1:17" ht="15" thickBot="1">
      <c r="A936" s="317" t="s">
        <v>2719</v>
      </c>
      <c r="B936" s="318" t="s">
        <v>2018</v>
      </c>
      <c r="C936" s="1208"/>
      <c r="D936" s="318"/>
      <c r="E936" s="322"/>
      <c r="G936" s="317" t="s">
        <v>2719</v>
      </c>
      <c r="H936" s="318" t="s">
        <v>2018</v>
      </c>
      <c r="I936" s="1208"/>
      <c r="J936" s="318"/>
      <c r="K936" s="322"/>
      <c r="M936" s="317" t="s">
        <v>2719</v>
      </c>
      <c r="N936" s="318" t="s">
        <v>2018</v>
      </c>
      <c r="O936" s="1208"/>
      <c r="P936" s="318"/>
      <c r="Q936" s="322"/>
    </row>
    <row r="937" spans="1:17" ht="15" customHeight="1">
      <c r="A937" s="317"/>
      <c r="B937" s="318"/>
      <c r="C937" s="1207" t="s">
        <v>2474</v>
      </c>
      <c r="D937" s="318"/>
      <c r="E937" s="318"/>
      <c r="G937" s="317"/>
      <c r="H937" s="318"/>
      <c r="I937" s="1207" t="s">
        <v>2474</v>
      </c>
      <c r="J937" s="318"/>
      <c r="K937" s="318"/>
      <c r="M937" s="317"/>
      <c r="N937" s="318"/>
      <c r="O937" s="1207" t="s">
        <v>2474</v>
      </c>
      <c r="P937" s="318"/>
      <c r="Q937" s="318"/>
    </row>
    <row r="938" spans="1:17" ht="15" thickBot="1">
      <c r="A938" s="317" t="s">
        <v>2720</v>
      </c>
      <c r="B938" s="318" t="s">
        <v>2018</v>
      </c>
      <c r="C938" s="1208"/>
      <c r="D938" s="318"/>
      <c r="E938" s="324">
        <v>2200</v>
      </c>
      <c r="G938" s="317" t="s">
        <v>2720</v>
      </c>
      <c r="H938" s="318" t="s">
        <v>2018</v>
      </c>
      <c r="I938" s="1208"/>
      <c r="J938" s="318"/>
      <c r="K938" s="324">
        <v>2200</v>
      </c>
      <c r="M938" s="317" t="s">
        <v>2720</v>
      </c>
      <c r="N938" s="318" t="s">
        <v>2018</v>
      </c>
      <c r="O938" s="1208"/>
      <c r="P938" s="318"/>
      <c r="Q938" s="324">
        <v>2200</v>
      </c>
    </row>
    <row r="939" spans="1:17" ht="42.75">
      <c r="A939" s="317" t="s">
        <v>2721</v>
      </c>
      <c r="B939" s="318" t="s">
        <v>2250</v>
      </c>
      <c r="C939" s="318" t="s">
        <v>2251</v>
      </c>
      <c r="D939" s="321">
        <v>5</v>
      </c>
      <c r="E939" s="319">
        <v>2200</v>
      </c>
      <c r="G939" s="317" t="s">
        <v>2721</v>
      </c>
      <c r="H939" s="318" t="s">
        <v>2250</v>
      </c>
      <c r="I939" s="318" t="s">
        <v>2251</v>
      </c>
      <c r="J939" s="321">
        <v>5</v>
      </c>
      <c r="K939" s="319">
        <v>2200</v>
      </c>
      <c r="M939" s="317" t="s">
        <v>2721</v>
      </c>
      <c r="N939" s="318" t="s">
        <v>2250</v>
      </c>
      <c r="O939" s="318" t="s">
        <v>2251</v>
      </c>
      <c r="P939" s="321">
        <v>5</v>
      </c>
      <c r="Q939" s="319">
        <v>2200</v>
      </c>
    </row>
    <row r="940" spans="1:17" ht="29.25" thickBot="1">
      <c r="A940" s="317"/>
      <c r="B940" s="318"/>
      <c r="C940" s="323" t="s">
        <v>2252</v>
      </c>
      <c r="D940" s="320"/>
      <c r="E940" s="322"/>
      <c r="G940" s="317"/>
      <c r="H940" s="318"/>
      <c r="I940" s="323" t="s">
        <v>2252</v>
      </c>
      <c r="J940" s="320"/>
      <c r="K940" s="322"/>
      <c r="M940" s="317"/>
      <c r="N940" s="318"/>
      <c r="O940" s="323" t="s">
        <v>2252</v>
      </c>
      <c r="P940" s="320"/>
      <c r="Q940" s="322"/>
    </row>
    <row r="941" spans="1:17" ht="15" customHeight="1">
      <c r="A941" s="317" t="s">
        <v>2253</v>
      </c>
      <c r="B941" s="318" t="s">
        <v>2018</v>
      </c>
      <c r="C941" s="1207" t="s">
        <v>1583</v>
      </c>
      <c r="D941" s="320"/>
      <c r="E941" s="318"/>
      <c r="G941" s="317" t="s">
        <v>2253</v>
      </c>
      <c r="H941" s="318" t="s">
        <v>2018</v>
      </c>
      <c r="I941" s="1207" t="s">
        <v>1583</v>
      </c>
      <c r="J941" s="320"/>
      <c r="K941" s="318"/>
      <c r="M941" s="317" t="s">
        <v>2253</v>
      </c>
      <c r="N941" s="318" t="s">
        <v>2018</v>
      </c>
      <c r="O941" s="1207" t="s">
        <v>1583</v>
      </c>
      <c r="P941" s="320"/>
      <c r="Q941" s="318"/>
    </row>
    <row r="942" spans="1:17" ht="15" thickBot="1">
      <c r="A942" s="326"/>
      <c r="B942" s="320"/>
      <c r="C942" s="1208"/>
      <c r="D942" s="320"/>
      <c r="E942" s="324">
        <v>2200</v>
      </c>
      <c r="G942" s="326"/>
      <c r="H942" s="320"/>
      <c r="I942" s="1208"/>
      <c r="J942" s="320"/>
      <c r="K942" s="324">
        <v>2200</v>
      </c>
      <c r="M942" s="326"/>
      <c r="N942" s="320"/>
      <c r="O942" s="1208"/>
      <c r="P942" s="320"/>
      <c r="Q942" s="324">
        <v>2200</v>
      </c>
    </row>
    <row r="943" spans="1:17" ht="15" customHeight="1">
      <c r="A943" s="326"/>
      <c r="B943" s="320"/>
      <c r="C943" s="1207" t="s">
        <v>853</v>
      </c>
      <c r="D943" s="320"/>
      <c r="E943" s="318"/>
      <c r="G943" s="326"/>
      <c r="H943" s="320"/>
      <c r="I943" s="1207" t="s">
        <v>853</v>
      </c>
      <c r="J943" s="320"/>
      <c r="K943" s="318"/>
      <c r="M943" s="326"/>
      <c r="N943" s="320"/>
      <c r="O943" s="1207" t="s">
        <v>853</v>
      </c>
      <c r="P943" s="320"/>
      <c r="Q943" s="318"/>
    </row>
    <row r="944" spans="1:17" ht="15" thickBot="1">
      <c r="A944" s="326"/>
      <c r="B944" s="320"/>
      <c r="C944" s="1208"/>
      <c r="D944" s="322"/>
      <c r="E944" s="324">
        <v>2200</v>
      </c>
      <c r="G944" s="326"/>
      <c r="H944" s="320"/>
      <c r="I944" s="1208"/>
      <c r="J944" s="322"/>
      <c r="K944" s="324">
        <v>2200</v>
      </c>
      <c r="M944" s="326"/>
      <c r="N944" s="320"/>
      <c r="O944" s="1208"/>
      <c r="P944" s="322"/>
      <c r="Q944" s="324">
        <v>2200</v>
      </c>
    </row>
    <row r="945" spans="1:17" ht="15" customHeight="1">
      <c r="A945" s="326"/>
      <c r="B945" s="320"/>
      <c r="C945" s="1207" t="s">
        <v>2254</v>
      </c>
      <c r="D945" s="318"/>
      <c r="E945" s="318"/>
      <c r="G945" s="326"/>
      <c r="H945" s="320"/>
      <c r="I945" s="1207" t="s">
        <v>2254</v>
      </c>
      <c r="J945" s="318"/>
      <c r="K945" s="318"/>
      <c r="M945" s="326"/>
      <c r="N945" s="320"/>
      <c r="O945" s="1207" t="s">
        <v>2254</v>
      </c>
      <c r="P945" s="318"/>
      <c r="Q945" s="318"/>
    </row>
    <row r="946" spans="1:17" ht="14.25">
      <c r="A946" s="326"/>
      <c r="B946" s="320"/>
      <c r="C946" s="1209"/>
      <c r="D946" s="318"/>
      <c r="E946" s="318"/>
      <c r="G946" s="326"/>
      <c r="H946" s="320"/>
      <c r="I946" s="1209"/>
      <c r="J946" s="318"/>
      <c r="K946" s="318"/>
      <c r="M946" s="326"/>
      <c r="N946" s="320"/>
      <c r="O946" s="1209"/>
      <c r="P946" s="318"/>
      <c r="Q946" s="318"/>
    </row>
    <row r="947" spans="1:17" ht="15.75" thickBot="1">
      <c r="A947" s="326"/>
      <c r="B947" s="320"/>
      <c r="C947" s="1208"/>
      <c r="D947" s="333">
        <v>6</v>
      </c>
      <c r="E947" s="324">
        <v>2700</v>
      </c>
      <c r="G947" s="326"/>
      <c r="H947" s="320"/>
      <c r="I947" s="1208"/>
      <c r="J947" s="333">
        <v>6</v>
      </c>
      <c r="K947" s="324">
        <v>2700</v>
      </c>
      <c r="M947" s="326"/>
      <c r="N947" s="320"/>
      <c r="O947" s="1208"/>
      <c r="P947" s="333">
        <v>6</v>
      </c>
      <c r="Q947" s="324">
        <v>2700</v>
      </c>
    </row>
    <row r="948" spans="1:17" ht="15.75" thickBot="1">
      <c r="A948" s="326"/>
      <c r="B948" s="320"/>
      <c r="C948" s="323" t="s">
        <v>855</v>
      </c>
      <c r="D948" s="327">
        <v>4</v>
      </c>
      <c r="E948" s="324">
        <v>1500</v>
      </c>
      <c r="G948" s="326"/>
      <c r="H948" s="320"/>
      <c r="I948" s="323" t="s">
        <v>855</v>
      </c>
      <c r="J948" s="327">
        <v>4</v>
      </c>
      <c r="K948" s="324">
        <v>1500</v>
      </c>
      <c r="M948" s="326"/>
      <c r="N948" s="320"/>
      <c r="O948" s="323" t="s">
        <v>855</v>
      </c>
      <c r="P948" s="327">
        <v>4</v>
      </c>
      <c r="Q948" s="324">
        <v>1500</v>
      </c>
    </row>
    <row r="949" spans="1:17" ht="15" customHeight="1">
      <c r="A949" s="326"/>
      <c r="B949" s="320"/>
      <c r="C949" s="1207" t="s">
        <v>2255</v>
      </c>
      <c r="D949" s="318"/>
      <c r="E949" s="318"/>
      <c r="G949" s="326"/>
      <c r="H949" s="320"/>
      <c r="I949" s="1207" t="s">
        <v>2255</v>
      </c>
      <c r="J949" s="318"/>
      <c r="K949" s="318"/>
      <c r="M949" s="326"/>
      <c r="N949" s="320"/>
      <c r="O949" s="1207" t="s">
        <v>2255</v>
      </c>
      <c r="P949" s="318"/>
      <c r="Q949" s="318"/>
    </row>
    <row r="950" spans="1:17" ht="15.75" thickBot="1">
      <c r="A950" s="326"/>
      <c r="B950" s="320"/>
      <c r="C950" s="1208"/>
      <c r="D950" s="327">
        <v>7</v>
      </c>
      <c r="E950" s="324">
        <v>4000</v>
      </c>
      <c r="G950" s="326"/>
      <c r="H950" s="320"/>
      <c r="I950" s="1208"/>
      <c r="J950" s="327">
        <v>7</v>
      </c>
      <c r="K950" s="324">
        <v>4000</v>
      </c>
      <c r="M950" s="326"/>
      <c r="N950" s="320"/>
      <c r="O950" s="1208"/>
      <c r="P950" s="327">
        <v>7</v>
      </c>
      <c r="Q950" s="324">
        <v>4000</v>
      </c>
    </row>
    <row r="951" spans="1:17" ht="15.75" thickBot="1">
      <c r="A951" s="326"/>
      <c r="B951" s="320"/>
      <c r="C951" s="323" t="s">
        <v>857</v>
      </c>
      <c r="D951" s="327">
        <v>6</v>
      </c>
      <c r="E951" s="324">
        <v>2700</v>
      </c>
      <c r="G951" s="326"/>
      <c r="H951" s="320"/>
      <c r="I951" s="323" t="s">
        <v>857</v>
      </c>
      <c r="J951" s="327">
        <v>6</v>
      </c>
      <c r="K951" s="324">
        <v>2700</v>
      </c>
      <c r="M951" s="326"/>
      <c r="N951" s="320"/>
      <c r="O951" s="323" t="s">
        <v>857</v>
      </c>
      <c r="P951" s="327">
        <v>6</v>
      </c>
      <c r="Q951" s="324">
        <v>2700</v>
      </c>
    </row>
    <row r="952" spans="1:17" ht="29.25" thickBot="1">
      <c r="A952" s="326"/>
      <c r="B952" s="320"/>
      <c r="C952" s="323" t="s">
        <v>858</v>
      </c>
      <c r="D952" s="318"/>
      <c r="E952" s="324">
        <v>4000</v>
      </c>
      <c r="G952" s="326"/>
      <c r="H952" s="320"/>
      <c r="I952" s="323" t="s">
        <v>858</v>
      </c>
      <c r="J952" s="318"/>
      <c r="K952" s="324">
        <v>4000</v>
      </c>
      <c r="M952" s="326"/>
      <c r="N952" s="320"/>
      <c r="O952" s="323" t="s">
        <v>858</v>
      </c>
      <c r="P952" s="318"/>
      <c r="Q952" s="324">
        <v>4000</v>
      </c>
    </row>
    <row r="953" spans="1:17" ht="15">
      <c r="A953" s="326"/>
      <c r="B953" s="320"/>
      <c r="C953" s="318"/>
      <c r="D953" s="321">
        <v>7</v>
      </c>
      <c r="E953" s="318"/>
      <c r="G953" s="326"/>
      <c r="H953" s="320"/>
      <c r="I953" s="318"/>
      <c r="J953" s="321">
        <v>7</v>
      </c>
      <c r="K953" s="318"/>
      <c r="M953" s="326"/>
      <c r="N953" s="320"/>
      <c r="O953" s="318"/>
      <c r="P953" s="321">
        <v>7</v>
      </c>
      <c r="Q953" s="318"/>
    </row>
    <row r="954" spans="1:17" ht="43.5" thickBot="1">
      <c r="A954" s="326"/>
      <c r="B954" s="320"/>
      <c r="C954" s="323" t="s">
        <v>859</v>
      </c>
      <c r="D954" s="322"/>
      <c r="E954" s="324">
        <v>4000</v>
      </c>
      <c r="G954" s="326"/>
      <c r="H954" s="320"/>
      <c r="I954" s="323" t="s">
        <v>859</v>
      </c>
      <c r="J954" s="322"/>
      <c r="K954" s="324">
        <v>4000</v>
      </c>
      <c r="M954" s="326"/>
      <c r="N954" s="320"/>
      <c r="O954" s="323" t="s">
        <v>859</v>
      </c>
      <c r="P954" s="322"/>
      <c r="Q954" s="324">
        <v>4000</v>
      </c>
    </row>
    <row r="955" spans="1:17" ht="15" customHeight="1">
      <c r="A955" s="326"/>
      <c r="B955" s="320"/>
      <c r="C955" s="1207" t="s">
        <v>2256</v>
      </c>
      <c r="D955" s="318"/>
      <c r="E955" s="318"/>
      <c r="G955" s="326"/>
      <c r="H955" s="320"/>
      <c r="I955" s="1207" t="s">
        <v>2256</v>
      </c>
      <c r="J955" s="318"/>
      <c r="K955" s="318"/>
      <c r="M955" s="326"/>
      <c r="N955" s="320"/>
      <c r="O955" s="1207" t="s">
        <v>2256</v>
      </c>
      <c r="P955" s="318"/>
      <c r="Q955" s="318"/>
    </row>
    <row r="956" spans="1:17" ht="15" thickBot="1">
      <c r="A956" s="326"/>
      <c r="B956" s="320"/>
      <c r="C956" s="1208"/>
      <c r="D956" s="318"/>
      <c r="E956" s="324">
        <v>4000</v>
      </c>
      <c r="G956" s="326"/>
      <c r="H956" s="320"/>
      <c r="I956" s="1208"/>
      <c r="J956" s="318"/>
      <c r="K956" s="324">
        <v>4000</v>
      </c>
      <c r="M956" s="326"/>
      <c r="N956" s="320"/>
      <c r="O956" s="1208"/>
      <c r="P956" s="318"/>
      <c r="Q956" s="324">
        <v>4000</v>
      </c>
    </row>
    <row r="957" spans="1:17" ht="15" customHeight="1">
      <c r="A957" s="326"/>
      <c r="B957" s="320"/>
      <c r="C957" s="1207" t="s">
        <v>2805</v>
      </c>
      <c r="D957" s="321">
        <v>7</v>
      </c>
      <c r="E957" s="318"/>
      <c r="G957" s="326"/>
      <c r="H957" s="320"/>
      <c r="I957" s="1207" t="s">
        <v>2805</v>
      </c>
      <c r="J957" s="321">
        <v>7</v>
      </c>
      <c r="K957" s="318"/>
      <c r="M957" s="326"/>
      <c r="N957" s="320"/>
      <c r="O957" s="1207" t="s">
        <v>2805</v>
      </c>
      <c r="P957" s="321">
        <v>7</v>
      </c>
      <c r="Q957" s="318"/>
    </row>
    <row r="958" spans="1:17" ht="15" thickBot="1">
      <c r="A958" s="328"/>
      <c r="B958" s="322"/>
      <c r="C958" s="1208"/>
      <c r="D958" s="322"/>
      <c r="E958" s="324">
        <v>4000</v>
      </c>
      <c r="G958" s="328"/>
      <c r="H958" s="322"/>
      <c r="I958" s="1208"/>
      <c r="J958" s="322"/>
      <c r="K958" s="324">
        <v>4000</v>
      </c>
      <c r="M958" s="328"/>
      <c r="N958" s="322"/>
      <c r="O958" s="1208"/>
      <c r="P958" s="322"/>
      <c r="Q958" s="324">
        <v>4000</v>
      </c>
    </row>
    <row r="959" spans="1:17" ht="15.75" thickBot="1">
      <c r="A959" s="1213" t="s">
        <v>862</v>
      </c>
      <c r="B959" s="1214"/>
      <c r="C959" s="1214"/>
      <c r="D959" s="1214"/>
      <c r="E959" s="1214"/>
      <c r="G959" s="1213" t="s">
        <v>862</v>
      </c>
      <c r="H959" s="1214"/>
      <c r="I959" s="1214"/>
      <c r="J959" s="1214"/>
      <c r="K959" s="1214"/>
      <c r="M959" s="1213" t="s">
        <v>862</v>
      </c>
      <c r="N959" s="1214"/>
      <c r="O959" s="1214"/>
      <c r="P959" s="1214"/>
      <c r="Q959" s="1214"/>
    </row>
    <row r="960" spans="1:17" ht="15" customHeight="1">
      <c r="A960" s="317"/>
      <c r="B960" s="318"/>
      <c r="C960" s="1207" t="s">
        <v>518</v>
      </c>
      <c r="D960" s="318"/>
      <c r="E960" s="318"/>
      <c r="G960" s="317"/>
      <c r="H960" s="318"/>
      <c r="I960" s="1207" t="s">
        <v>518</v>
      </c>
      <c r="J960" s="318"/>
      <c r="K960" s="318"/>
      <c r="M960" s="317"/>
      <c r="N960" s="318"/>
      <c r="O960" s="1207" t="s">
        <v>518</v>
      </c>
      <c r="P960" s="318"/>
      <c r="Q960" s="318"/>
    </row>
    <row r="961" spans="1:17" ht="15">
      <c r="A961" s="317" t="s">
        <v>2806</v>
      </c>
      <c r="B961" s="318" t="s">
        <v>1979</v>
      </c>
      <c r="C961" s="1209"/>
      <c r="D961" s="321">
        <v>2</v>
      </c>
      <c r="E961" s="319">
        <v>550</v>
      </c>
      <c r="G961" s="317" t="s">
        <v>2806</v>
      </c>
      <c r="H961" s="318" t="s">
        <v>1979</v>
      </c>
      <c r="I961" s="1209"/>
      <c r="J961" s="321">
        <v>2</v>
      </c>
      <c r="K961" s="319">
        <v>550</v>
      </c>
      <c r="M961" s="317" t="s">
        <v>2806</v>
      </c>
      <c r="N961" s="318" t="s">
        <v>1979</v>
      </c>
      <c r="O961" s="1209"/>
      <c r="P961" s="321">
        <v>2</v>
      </c>
      <c r="Q961" s="319">
        <v>550</v>
      </c>
    </row>
    <row r="962" spans="1:17" ht="14.25">
      <c r="A962" s="317"/>
      <c r="B962" s="318"/>
      <c r="C962" s="1209"/>
      <c r="D962" s="320"/>
      <c r="E962" s="320"/>
      <c r="G962" s="317"/>
      <c r="H962" s="318"/>
      <c r="I962" s="1209"/>
      <c r="J962" s="320"/>
      <c r="K962" s="320"/>
      <c r="M962" s="317"/>
      <c r="N962" s="318"/>
      <c r="O962" s="1209"/>
      <c r="P962" s="320"/>
      <c r="Q962" s="320"/>
    </row>
    <row r="963" spans="1:17" ht="14.25">
      <c r="A963" s="317" t="s">
        <v>2807</v>
      </c>
      <c r="B963" s="318" t="s">
        <v>1979</v>
      </c>
      <c r="C963" s="1209"/>
      <c r="D963" s="320"/>
      <c r="E963" s="320"/>
      <c r="G963" s="317" t="s">
        <v>2807</v>
      </c>
      <c r="H963" s="318" t="s">
        <v>1979</v>
      </c>
      <c r="I963" s="1209"/>
      <c r="J963" s="320"/>
      <c r="K963" s="320"/>
      <c r="M963" s="317" t="s">
        <v>2807</v>
      </c>
      <c r="N963" s="318" t="s">
        <v>1979</v>
      </c>
      <c r="O963" s="1209"/>
      <c r="P963" s="320"/>
      <c r="Q963" s="320"/>
    </row>
    <row r="964" spans="1:17" ht="14.25">
      <c r="A964" s="317" t="s">
        <v>2808</v>
      </c>
      <c r="B964" s="318" t="s">
        <v>1979</v>
      </c>
      <c r="C964" s="1209"/>
      <c r="D964" s="320"/>
      <c r="E964" s="320"/>
      <c r="G964" s="317" t="s">
        <v>2808</v>
      </c>
      <c r="H964" s="318" t="s">
        <v>1979</v>
      </c>
      <c r="I964" s="1209"/>
      <c r="J964" s="320"/>
      <c r="K964" s="320"/>
      <c r="M964" s="317" t="s">
        <v>2808</v>
      </c>
      <c r="N964" s="318" t="s">
        <v>1979</v>
      </c>
      <c r="O964" s="1209"/>
      <c r="P964" s="320"/>
      <c r="Q964" s="320"/>
    </row>
    <row r="965" spans="1:17" ht="15" thickBot="1">
      <c r="A965" s="317" t="s">
        <v>2809</v>
      </c>
      <c r="B965" s="318" t="s">
        <v>2810</v>
      </c>
      <c r="C965" s="1208"/>
      <c r="D965" s="322"/>
      <c r="E965" s="322"/>
      <c r="G965" s="317" t="s">
        <v>2809</v>
      </c>
      <c r="H965" s="318" t="s">
        <v>2810</v>
      </c>
      <c r="I965" s="1208"/>
      <c r="J965" s="322"/>
      <c r="K965" s="322"/>
      <c r="M965" s="317" t="s">
        <v>2809</v>
      </c>
      <c r="N965" s="318" t="s">
        <v>2810</v>
      </c>
      <c r="O965" s="1208"/>
      <c r="P965" s="322"/>
      <c r="Q965" s="322"/>
    </row>
    <row r="966" spans="1:17" ht="15" thickBot="1">
      <c r="A966" s="317" t="s">
        <v>2811</v>
      </c>
      <c r="B966" s="318" t="s">
        <v>2812</v>
      </c>
      <c r="C966" s="323" t="s">
        <v>519</v>
      </c>
      <c r="D966" s="318"/>
      <c r="E966" s="324">
        <v>1100</v>
      </c>
      <c r="G966" s="317" t="s">
        <v>2811</v>
      </c>
      <c r="H966" s="318" t="s">
        <v>2812</v>
      </c>
      <c r="I966" s="323" t="s">
        <v>519</v>
      </c>
      <c r="J966" s="318"/>
      <c r="K966" s="324">
        <v>1100</v>
      </c>
      <c r="M966" s="317" t="s">
        <v>2811</v>
      </c>
      <c r="N966" s="318" t="s">
        <v>2812</v>
      </c>
      <c r="O966" s="323" t="s">
        <v>519</v>
      </c>
      <c r="P966" s="318"/>
      <c r="Q966" s="324">
        <v>1100</v>
      </c>
    </row>
    <row r="967" spans="1:17" ht="15">
      <c r="A967" s="317"/>
      <c r="B967" s="318"/>
      <c r="C967" s="318"/>
      <c r="D967" s="321">
        <v>3</v>
      </c>
      <c r="E967" s="318"/>
      <c r="G967" s="317"/>
      <c r="H967" s="318"/>
      <c r="I967" s="318"/>
      <c r="J967" s="321">
        <v>3</v>
      </c>
      <c r="K967" s="318"/>
      <c r="M967" s="317"/>
      <c r="N967" s="318"/>
      <c r="O967" s="318"/>
      <c r="P967" s="321">
        <v>3</v>
      </c>
      <c r="Q967" s="318"/>
    </row>
    <row r="968" spans="1:17" ht="29.25" thickBot="1">
      <c r="A968" s="317" t="s">
        <v>2813</v>
      </c>
      <c r="B968" s="318" t="s">
        <v>2810</v>
      </c>
      <c r="C968" s="323" t="s">
        <v>520</v>
      </c>
      <c r="D968" s="322"/>
      <c r="E968" s="324">
        <v>1100</v>
      </c>
      <c r="G968" s="317" t="s">
        <v>2813</v>
      </c>
      <c r="H968" s="318" t="s">
        <v>2810</v>
      </c>
      <c r="I968" s="323" t="s">
        <v>520</v>
      </c>
      <c r="J968" s="322"/>
      <c r="K968" s="324">
        <v>1100</v>
      </c>
      <c r="M968" s="317" t="s">
        <v>2813</v>
      </c>
      <c r="N968" s="318" t="s">
        <v>2810</v>
      </c>
      <c r="O968" s="323" t="s">
        <v>520</v>
      </c>
      <c r="P968" s="322"/>
      <c r="Q968" s="324">
        <v>1100</v>
      </c>
    </row>
    <row r="969" spans="1:17" ht="15" thickBot="1">
      <c r="A969" s="317" t="s">
        <v>2814</v>
      </c>
      <c r="B969" s="318" t="s">
        <v>2815</v>
      </c>
      <c r="C969" s="323" t="s">
        <v>521</v>
      </c>
      <c r="D969" s="318"/>
      <c r="E969" s="324">
        <v>1500</v>
      </c>
      <c r="G969" s="317" t="s">
        <v>2814</v>
      </c>
      <c r="H969" s="318" t="s">
        <v>2815</v>
      </c>
      <c r="I969" s="323" t="s">
        <v>521</v>
      </c>
      <c r="J969" s="318"/>
      <c r="K969" s="324">
        <v>1500</v>
      </c>
      <c r="M969" s="317" t="s">
        <v>2814</v>
      </c>
      <c r="N969" s="318" t="s">
        <v>2815</v>
      </c>
      <c r="O969" s="323" t="s">
        <v>521</v>
      </c>
      <c r="P969" s="318"/>
      <c r="Q969" s="324">
        <v>1500</v>
      </c>
    </row>
    <row r="970" spans="1:17" ht="15" thickBot="1">
      <c r="A970" s="326"/>
      <c r="B970" s="320"/>
      <c r="C970" s="323" t="s">
        <v>522</v>
      </c>
      <c r="D970" s="318"/>
      <c r="E970" s="324">
        <v>1500</v>
      </c>
      <c r="G970" s="326"/>
      <c r="H970" s="320"/>
      <c r="I970" s="323" t="s">
        <v>522</v>
      </c>
      <c r="J970" s="318"/>
      <c r="K970" s="324">
        <v>1500</v>
      </c>
      <c r="M970" s="326"/>
      <c r="N970" s="320"/>
      <c r="O970" s="323" t="s">
        <v>522</v>
      </c>
      <c r="P970" s="318"/>
      <c r="Q970" s="324">
        <v>1500</v>
      </c>
    </row>
    <row r="971" spans="1:17" ht="15" customHeight="1">
      <c r="A971" s="326"/>
      <c r="B971" s="320"/>
      <c r="C971" s="1207" t="s">
        <v>2816</v>
      </c>
      <c r="D971" s="321">
        <v>4</v>
      </c>
      <c r="E971" s="318"/>
      <c r="G971" s="326"/>
      <c r="H971" s="320"/>
      <c r="I971" s="1207" t="s">
        <v>2816</v>
      </c>
      <c r="J971" s="321">
        <v>4</v>
      </c>
      <c r="K971" s="318"/>
      <c r="M971" s="326"/>
      <c r="N971" s="320"/>
      <c r="O971" s="1207" t="s">
        <v>2816</v>
      </c>
      <c r="P971" s="321">
        <v>4</v>
      </c>
      <c r="Q971" s="318"/>
    </row>
    <row r="972" spans="1:17" ht="15" thickBot="1">
      <c r="A972" s="326"/>
      <c r="B972" s="320"/>
      <c r="C972" s="1208"/>
      <c r="D972" s="320"/>
      <c r="E972" s="324">
        <v>1500</v>
      </c>
      <c r="G972" s="326"/>
      <c r="H972" s="320"/>
      <c r="I972" s="1208"/>
      <c r="J972" s="320"/>
      <c r="K972" s="324">
        <v>1500</v>
      </c>
      <c r="M972" s="326"/>
      <c r="N972" s="320"/>
      <c r="O972" s="1208"/>
      <c r="P972" s="320"/>
      <c r="Q972" s="324">
        <v>1500</v>
      </c>
    </row>
    <row r="973" spans="1:17" ht="15" customHeight="1">
      <c r="A973" s="326"/>
      <c r="B973" s="320"/>
      <c r="C973" s="1207" t="s">
        <v>524</v>
      </c>
      <c r="D973" s="320"/>
      <c r="E973" s="318"/>
      <c r="G973" s="326"/>
      <c r="H973" s="320"/>
      <c r="I973" s="1207" t="s">
        <v>524</v>
      </c>
      <c r="J973" s="320"/>
      <c r="K973" s="318"/>
      <c r="M973" s="326"/>
      <c r="N973" s="320"/>
      <c r="O973" s="1207" t="s">
        <v>524</v>
      </c>
      <c r="P973" s="320"/>
      <c r="Q973" s="318"/>
    </row>
    <row r="974" spans="1:17" ht="15" thickBot="1">
      <c r="A974" s="328"/>
      <c r="B974" s="322"/>
      <c r="C974" s="1208"/>
      <c r="D974" s="322"/>
      <c r="E974" s="324">
        <v>1500</v>
      </c>
      <c r="G974" s="328"/>
      <c r="H974" s="322"/>
      <c r="I974" s="1208"/>
      <c r="J974" s="322"/>
      <c r="K974" s="324">
        <v>1500</v>
      </c>
      <c r="M974" s="328"/>
      <c r="N974" s="322"/>
      <c r="O974" s="1208"/>
      <c r="P974" s="322"/>
      <c r="Q974" s="324">
        <v>1500</v>
      </c>
    </row>
    <row r="975" spans="1:17" ht="15.75" thickBot="1">
      <c r="A975" s="1213" t="s">
        <v>525</v>
      </c>
      <c r="B975" s="1214"/>
      <c r="C975" s="1214"/>
      <c r="D975" s="1214"/>
      <c r="E975" s="1214"/>
      <c r="G975" s="1213" t="s">
        <v>525</v>
      </c>
      <c r="H975" s="1214"/>
      <c r="I975" s="1214"/>
      <c r="J975" s="1214"/>
      <c r="K975" s="1214"/>
      <c r="M975" s="1213" t="s">
        <v>525</v>
      </c>
      <c r="N975" s="1214"/>
      <c r="O975" s="1214"/>
      <c r="P975" s="1214"/>
      <c r="Q975" s="1214"/>
    </row>
    <row r="976" spans="1:17" ht="28.5">
      <c r="A976" s="317" t="s">
        <v>2817</v>
      </c>
      <c r="B976" s="318" t="s">
        <v>2818</v>
      </c>
      <c r="C976" s="318" t="s">
        <v>526</v>
      </c>
      <c r="D976" s="321">
        <v>2</v>
      </c>
      <c r="E976" s="319">
        <v>550</v>
      </c>
      <c r="G976" s="317" t="s">
        <v>2817</v>
      </c>
      <c r="H976" s="318" t="s">
        <v>2818</v>
      </c>
      <c r="I976" s="318" t="s">
        <v>526</v>
      </c>
      <c r="J976" s="321">
        <v>2</v>
      </c>
      <c r="K976" s="319">
        <v>550</v>
      </c>
      <c r="M976" s="317" t="s">
        <v>2817</v>
      </c>
      <c r="N976" s="318" t="s">
        <v>2818</v>
      </c>
      <c r="O976" s="318" t="s">
        <v>526</v>
      </c>
      <c r="P976" s="321">
        <v>2</v>
      </c>
      <c r="Q976" s="319">
        <v>550</v>
      </c>
    </row>
    <row r="977" spans="1:17" ht="15" thickBot="1">
      <c r="A977" s="317" t="s">
        <v>2819</v>
      </c>
      <c r="B977" s="318" t="s">
        <v>2820</v>
      </c>
      <c r="C977" s="322"/>
      <c r="D977" s="322"/>
      <c r="E977" s="322"/>
      <c r="G977" s="317" t="s">
        <v>2819</v>
      </c>
      <c r="H977" s="318" t="s">
        <v>2820</v>
      </c>
      <c r="I977" s="322"/>
      <c r="J977" s="322"/>
      <c r="K977" s="322"/>
      <c r="M977" s="317" t="s">
        <v>2819</v>
      </c>
      <c r="N977" s="318" t="s">
        <v>2820</v>
      </c>
      <c r="O977" s="322"/>
      <c r="P977" s="322"/>
      <c r="Q977" s="322"/>
    </row>
    <row r="978" spans="1:17" ht="15.75" thickBot="1">
      <c r="A978" s="317" t="s">
        <v>2821</v>
      </c>
      <c r="B978" s="318" t="s">
        <v>2822</v>
      </c>
      <c r="C978" s="323" t="s">
        <v>527</v>
      </c>
      <c r="D978" s="327">
        <v>3</v>
      </c>
      <c r="E978" s="324">
        <v>1100</v>
      </c>
      <c r="G978" s="317" t="s">
        <v>2821</v>
      </c>
      <c r="H978" s="318" t="s">
        <v>2822</v>
      </c>
      <c r="I978" s="323" t="s">
        <v>527</v>
      </c>
      <c r="J978" s="327">
        <v>3</v>
      </c>
      <c r="K978" s="324">
        <v>1100</v>
      </c>
      <c r="M978" s="317" t="s">
        <v>2821</v>
      </c>
      <c r="N978" s="318" t="s">
        <v>2822</v>
      </c>
      <c r="O978" s="323" t="s">
        <v>527</v>
      </c>
      <c r="P978" s="327">
        <v>3</v>
      </c>
      <c r="Q978" s="324">
        <v>1100</v>
      </c>
    </row>
    <row r="979" spans="1:17" ht="15.75" thickBot="1">
      <c r="A979" s="328"/>
      <c r="B979" s="322"/>
      <c r="C979" s="323" t="s">
        <v>528</v>
      </c>
      <c r="D979" s="327">
        <v>4</v>
      </c>
      <c r="E979" s="324">
        <v>1500</v>
      </c>
      <c r="G979" s="328"/>
      <c r="H979" s="322"/>
      <c r="I979" s="323" t="s">
        <v>528</v>
      </c>
      <c r="J979" s="327">
        <v>4</v>
      </c>
      <c r="K979" s="324">
        <v>1500</v>
      </c>
      <c r="M979" s="328"/>
      <c r="N979" s="322"/>
      <c r="O979" s="323" t="s">
        <v>528</v>
      </c>
      <c r="P979" s="327">
        <v>4</v>
      </c>
      <c r="Q979" s="324">
        <v>1500</v>
      </c>
    </row>
    <row r="980" spans="1:13" ht="13.5" thickBot="1">
      <c r="A980" s="329"/>
      <c r="G980" s="329"/>
      <c r="M980" s="329"/>
    </row>
    <row r="981" spans="1:17" ht="45.75" thickBot="1">
      <c r="A981" s="330" t="s">
        <v>708</v>
      </c>
      <c r="B981" s="331" t="s">
        <v>709</v>
      </c>
      <c r="C981" s="332" t="s">
        <v>2153</v>
      </c>
      <c r="D981" s="323"/>
      <c r="E981" s="331" t="s">
        <v>711</v>
      </c>
      <c r="G981" s="330" t="s">
        <v>708</v>
      </c>
      <c r="H981" s="331" t="s">
        <v>709</v>
      </c>
      <c r="I981" s="332" t="s">
        <v>2153</v>
      </c>
      <c r="J981" s="323"/>
      <c r="K981" s="331" t="s">
        <v>711</v>
      </c>
      <c r="M981" s="330" t="s">
        <v>708</v>
      </c>
      <c r="N981" s="331" t="s">
        <v>709</v>
      </c>
      <c r="O981" s="332" t="s">
        <v>2153</v>
      </c>
      <c r="P981" s="323"/>
      <c r="Q981" s="331" t="s">
        <v>711</v>
      </c>
    </row>
    <row r="982" spans="1:17" ht="14.25">
      <c r="A982" s="317" t="s">
        <v>2823</v>
      </c>
      <c r="B982" s="318" t="s">
        <v>2820</v>
      </c>
      <c r="C982" s="318" t="s">
        <v>529</v>
      </c>
      <c r="D982" s="318"/>
      <c r="E982" s="319">
        <v>1500</v>
      </c>
      <c r="G982" s="317" t="s">
        <v>2823</v>
      </c>
      <c r="H982" s="318" t="s">
        <v>2820</v>
      </c>
      <c r="I982" s="318" t="s">
        <v>529</v>
      </c>
      <c r="J982" s="318"/>
      <c r="K982" s="319">
        <v>1500</v>
      </c>
      <c r="M982" s="317" t="s">
        <v>2823</v>
      </c>
      <c r="N982" s="318" t="s">
        <v>2820</v>
      </c>
      <c r="O982" s="318" t="s">
        <v>529</v>
      </c>
      <c r="P982" s="318"/>
      <c r="Q982" s="319">
        <v>1500</v>
      </c>
    </row>
    <row r="983" spans="1:17" ht="15">
      <c r="A983" s="317" t="s">
        <v>2824</v>
      </c>
      <c r="B983" s="318" t="s">
        <v>2825</v>
      </c>
      <c r="C983" s="320"/>
      <c r="D983" s="321">
        <v>4</v>
      </c>
      <c r="E983" s="320"/>
      <c r="G983" s="317" t="s">
        <v>2824</v>
      </c>
      <c r="H983" s="318" t="s">
        <v>2825</v>
      </c>
      <c r="I983" s="320"/>
      <c r="J983" s="321">
        <v>4</v>
      </c>
      <c r="K983" s="320"/>
      <c r="M983" s="317" t="s">
        <v>2824</v>
      </c>
      <c r="N983" s="318" t="s">
        <v>2825</v>
      </c>
      <c r="O983" s="320"/>
      <c r="P983" s="321">
        <v>4</v>
      </c>
      <c r="Q983" s="320"/>
    </row>
    <row r="984" spans="1:17" ht="14.25">
      <c r="A984" s="317" t="s">
        <v>2826</v>
      </c>
      <c r="B984" s="318" t="s">
        <v>2827</v>
      </c>
      <c r="C984" s="320"/>
      <c r="D984" s="320"/>
      <c r="E984" s="320"/>
      <c r="G984" s="317" t="s">
        <v>2826</v>
      </c>
      <c r="H984" s="318" t="s">
        <v>2827</v>
      </c>
      <c r="I984" s="320"/>
      <c r="J984" s="320"/>
      <c r="K984" s="320"/>
      <c r="M984" s="317" t="s">
        <v>2826</v>
      </c>
      <c r="N984" s="318" t="s">
        <v>2827</v>
      </c>
      <c r="O984" s="320"/>
      <c r="P984" s="320"/>
      <c r="Q984" s="320"/>
    </row>
    <row r="985" spans="1:17" ht="14.25">
      <c r="A985" s="317" t="s">
        <v>2828</v>
      </c>
      <c r="B985" s="318" t="s">
        <v>2829</v>
      </c>
      <c r="C985" s="320"/>
      <c r="D985" s="320"/>
      <c r="E985" s="320"/>
      <c r="G985" s="317" t="s">
        <v>2828</v>
      </c>
      <c r="H985" s="318" t="s">
        <v>2829</v>
      </c>
      <c r="I985" s="320"/>
      <c r="J985" s="320"/>
      <c r="K985" s="320"/>
      <c r="M985" s="317" t="s">
        <v>2828</v>
      </c>
      <c r="N985" s="318" t="s">
        <v>2829</v>
      </c>
      <c r="O985" s="320"/>
      <c r="P985" s="320"/>
      <c r="Q985" s="320"/>
    </row>
    <row r="986" spans="1:17" ht="14.25">
      <c r="A986" s="317" t="s">
        <v>2830</v>
      </c>
      <c r="B986" s="318" t="s">
        <v>2831</v>
      </c>
      <c r="C986" s="320"/>
      <c r="D986" s="320"/>
      <c r="E986" s="320"/>
      <c r="G986" s="317" t="s">
        <v>2830</v>
      </c>
      <c r="H986" s="318" t="s">
        <v>2831</v>
      </c>
      <c r="I986" s="320"/>
      <c r="J986" s="320"/>
      <c r="K986" s="320"/>
      <c r="M986" s="317" t="s">
        <v>2830</v>
      </c>
      <c r="N986" s="318" t="s">
        <v>2831</v>
      </c>
      <c r="O986" s="320"/>
      <c r="P986" s="320"/>
      <c r="Q986" s="320"/>
    </row>
    <row r="987" spans="1:17" ht="14.25">
      <c r="A987" s="317" t="s">
        <v>2832</v>
      </c>
      <c r="B987" s="318" t="s">
        <v>2833</v>
      </c>
      <c r="C987" s="320"/>
      <c r="D987" s="320"/>
      <c r="E987" s="320"/>
      <c r="G987" s="317" t="s">
        <v>2832</v>
      </c>
      <c r="H987" s="318" t="s">
        <v>2833</v>
      </c>
      <c r="I987" s="320"/>
      <c r="J987" s="320"/>
      <c r="K987" s="320"/>
      <c r="M987" s="317" t="s">
        <v>2832</v>
      </c>
      <c r="N987" s="318" t="s">
        <v>2833</v>
      </c>
      <c r="O987" s="320"/>
      <c r="P987" s="320"/>
      <c r="Q987" s="320"/>
    </row>
    <row r="988" spans="1:17" ht="14.25">
      <c r="A988" s="317" t="s">
        <v>2834</v>
      </c>
      <c r="B988" s="318" t="s">
        <v>2835</v>
      </c>
      <c r="C988" s="320"/>
      <c r="D988" s="320"/>
      <c r="E988" s="320"/>
      <c r="G988" s="317" t="s">
        <v>2834</v>
      </c>
      <c r="H988" s="318" t="s">
        <v>2835</v>
      </c>
      <c r="I988" s="320"/>
      <c r="J988" s="320"/>
      <c r="K988" s="320"/>
      <c r="M988" s="317" t="s">
        <v>2834</v>
      </c>
      <c r="N988" s="318" t="s">
        <v>2835</v>
      </c>
      <c r="O988" s="320"/>
      <c r="P988" s="320"/>
      <c r="Q988" s="320"/>
    </row>
    <row r="989" spans="1:17" ht="15" thickBot="1">
      <c r="A989" s="317" t="s">
        <v>2836</v>
      </c>
      <c r="B989" s="318" t="s">
        <v>2835</v>
      </c>
      <c r="C989" s="322"/>
      <c r="D989" s="320"/>
      <c r="E989" s="322"/>
      <c r="G989" s="317" t="s">
        <v>2836</v>
      </c>
      <c r="H989" s="318" t="s">
        <v>2835</v>
      </c>
      <c r="I989" s="322"/>
      <c r="J989" s="320"/>
      <c r="K989" s="322"/>
      <c r="M989" s="317" t="s">
        <v>2836</v>
      </c>
      <c r="N989" s="318" t="s">
        <v>2835</v>
      </c>
      <c r="O989" s="322"/>
      <c r="P989" s="320"/>
      <c r="Q989" s="322"/>
    </row>
    <row r="990" spans="1:17" ht="29.25" thickBot="1">
      <c r="A990" s="317"/>
      <c r="B990" s="318"/>
      <c r="C990" s="323" t="s">
        <v>1498</v>
      </c>
      <c r="D990" s="320"/>
      <c r="E990" s="324">
        <v>1500</v>
      </c>
      <c r="G990" s="317"/>
      <c r="H990" s="318"/>
      <c r="I990" s="323" t="s">
        <v>1498</v>
      </c>
      <c r="J990" s="320"/>
      <c r="K990" s="324">
        <v>1500</v>
      </c>
      <c r="M990" s="317"/>
      <c r="N990" s="318"/>
      <c r="O990" s="323" t="s">
        <v>1498</v>
      </c>
      <c r="P990" s="320"/>
      <c r="Q990" s="324">
        <v>1500</v>
      </c>
    </row>
    <row r="991" spans="1:17" ht="29.25" thickBot="1">
      <c r="A991" s="317" t="s">
        <v>2837</v>
      </c>
      <c r="B991" s="318" t="s">
        <v>2835</v>
      </c>
      <c r="C991" s="323" t="s">
        <v>1499</v>
      </c>
      <c r="D991" s="322"/>
      <c r="E991" s="324">
        <v>1500</v>
      </c>
      <c r="G991" s="317" t="s">
        <v>2837</v>
      </c>
      <c r="H991" s="318" t="s">
        <v>2835</v>
      </c>
      <c r="I991" s="323" t="s">
        <v>1499</v>
      </c>
      <c r="J991" s="322"/>
      <c r="K991" s="324">
        <v>1500</v>
      </c>
      <c r="M991" s="317" t="s">
        <v>2837</v>
      </c>
      <c r="N991" s="318" t="s">
        <v>2835</v>
      </c>
      <c r="O991" s="323" t="s">
        <v>1499</v>
      </c>
      <c r="P991" s="322"/>
      <c r="Q991" s="324">
        <v>1500</v>
      </c>
    </row>
    <row r="992" spans="1:17" ht="15" customHeight="1">
      <c r="A992" s="317"/>
      <c r="B992" s="318"/>
      <c r="C992" s="1207" t="s">
        <v>1500</v>
      </c>
      <c r="D992" s="318"/>
      <c r="E992" s="318"/>
      <c r="G992" s="317"/>
      <c r="H992" s="318"/>
      <c r="I992" s="1207" t="s">
        <v>1500</v>
      </c>
      <c r="J992" s="318"/>
      <c r="K992" s="318"/>
      <c r="M992" s="317"/>
      <c r="N992" s="318"/>
      <c r="O992" s="1207" t="s">
        <v>1500</v>
      </c>
      <c r="P992" s="318"/>
      <c r="Q992" s="318"/>
    </row>
    <row r="993" spans="1:17" ht="15.75" thickBot="1">
      <c r="A993" s="317"/>
      <c r="B993" s="318"/>
      <c r="C993" s="1208"/>
      <c r="D993" s="327">
        <v>5</v>
      </c>
      <c r="E993" s="324">
        <v>2200</v>
      </c>
      <c r="G993" s="317"/>
      <c r="H993" s="318"/>
      <c r="I993" s="1208"/>
      <c r="J993" s="327">
        <v>5</v>
      </c>
      <c r="K993" s="324">
        <v>2200</v>
      </c>
      <c r="M993" s="317"/>
      <c r="N993" s="318"/>
      <c r="O993" s="1208"/>
      <c r="P993" s="327">
        <v>5</v>
      </c>
      <c r="Q993" s="324">
        <v>2200</v>
      </c>
    </row>
    <row r="994" spans="1:17" ht="15" customHeight="1">
      <c r="A994" s="317" t="s">
        <v>2838</v>
      </c>
      <c r="B994" s="318" t="s">
        <v>2839</v>
      </c>
      <c r="C994" s="1207" t="s">
        <v>2840</v>
      </c>
      <c r="D994" s="318"/>
      <c r="E994" s="318"/>
      <c r="G994" s="317" t="s">
        <v>2838</v>
      </c>
      <c r="H994" s="318" t="s">
        <v>2839</v>
      </c>
      <c r="I994" s="1207" t="s">
        <v>2840</v>
      </c>
      <c r="J994" s="318"/>
      <c r="K994" s="318"/>
      <c r="M994" s="317" t="s">
        <v>2838</v>
      </c>
      <c r="N994" s="318" t="s">
        <v>2839</v>
      </c>
      <c r="O994" s="1207" t="s">
        <v>2840</v>
      </c>
      <c r="P994" s="318"/>
      <c r="Q994" s="318"/>
    </row>
    <row r="995" spans="1:17" ht="15.75" thickBot="1">
      <c r="A995" s="317"/>
      <c r="B995" s="318"/>
      <c r="C995" s="1208"/>
      <c r="D995" s="327">
        <v>7</v>
      </c>
      <c r="E995" s="324">
        <v>4000</v>
      </c>
      <c r="G995" s="317"/>
      <c r="H995" s="318"/>
      <c r="I995" s="1208"/>
      <c r="J995" s="327">
        <v>7</v>
      </c>
      <c r="K995" s="324">
        <v>4000</v>
      </c>
      <c r="M995" s="317"/>
      <c r="N995" s="318"/>
      <c r="O995" s="1208"/>
      <c r="P995" s="327">
        <v>7</v>
      </c>
      <c r="Q995" s="324">
        <v>4000</v>
      </c>
    </row>
    <row r="996" spans="1:17" ht="15" customHeight="1">
      <c r="A996" s="317" t="s">
        <v>2841</v>
      </c>
      <c r="B996" s="318" t="s">
        <v>2842</v>
      </c>
      <c r="C996" s="1207" t="s">
        <v>1502</v>
      </c>
      <c r="D996" s="318"/>
      <c r="E996" s="318"/>
      <c r="G996" s="317" t="s">
        <v>2841</v>
      </c>
      <c r="H996" s="318" t="s">
        <v>2842</v>
      </c>
      <c r="I996" s="1207" t="s">
        <v>1502</v>
      </c>
      <c r="J996" s="318"/>
      <c r="K996" s="318"/>
      <c r="M996" s="317" t="s">
        <v>2841</v>
      </c>
      <c r="N996" s="318" t="s">
        <v>2842</v>
      </c>
      <c r="O996" s="1207" t="s">
        <v>1502</v>
      </c>
      <c r="P996" s="318"/>
      <c r="Q996" s="318"/>
    </row>
    <row r="997" spans="1:17" ht="14.25">
      <c r="A997" s="317"/>
      <c r="B997" s="318"/>
      <c r="C997" s="1209"/>
      <c r="D997" s="318"/>
      <c r="E997" s="319">
        <v>2700</v>
      </c>
      <c r="G997" s="317"/>
      <c r="H997" s="318"/>
      <c r="I997" s="1209"/>
      <c r="J997" s="318"/>
      <c r="K997" s="319">
        <v>2700</v>
      </c>
      <c r="M997" s="317"/>
      <c r="N997" s="318"/>
      <c r="O997" s="1209"/>
      <c r="P997" s="318"/>
      <c r="Q997" s="319">
        <v>2700</v>
      </c>
    </row>
    <row r="998" spans="1:17" ht="15" thickBot="1">
      <c r="A998" s="317" t="s">
        <v>2843</v>
      </c>
      <c r="B998" s="318" t="s">
        <v>2844</v>
      </c>
      <c r="C998" s="1208"/>
      <c r="D998" s="318"/>
      <c r="E998" s="322"/>
      <c r="G998" s="317" t="s">
        <v>2843</v>
      </c>
      <c r="H998" s="318" t="s">
        <v>2844</v>
      </c>
      <c r="I998" s="1208"/>
      <c r="J998" s="318"/>
      <c r="K998" s="322"/>
      <c r="M998" s="317" t="s">
        <v>2843</v>
      </c>
      <c r="N998" s="318" t="s">
        <v>2844</v>
      </c>
      <c r="O998" s="1208"/>
      <c r="P998" s="318"/>
      <c r="Q998" s="322"/>
    </row>
    <row r="999" spans="1:17" ht="43.5" thickBot="1">
      <c r="A999" s="326"/>
      <c r="B999" s="320"/>
      <c r="C999" s="323" t="s">
        <v>1503</v>
      </c>
      <c r="D999" s="321">
        <v>6</v>
      </c>
      <c r="E999" s="324">
        <v>2700</v>
      </c>
      <c r="G999" s="326"/>
      <c r="H999" s="320"/>
      <c r="I999" s="323" t="s">
        <v>1503</v>
      </c>
      <c r="J999" s="321">
        <v>6</v>
      </c>
      <c r="K999" s="324">
        <v>2700</v>
      </c>
      <c r="M999" s="326"/>
      <c r="N999" s="320"/>
      <c r="O999" s="323" t="s">
        <v>1503</v>
      </c>
      <c r="P999" s="321">
        <v>6</v>
      </c>
      <c r="Q999" s="324">
        <v>2700</v>
      </c>
    </row>
    <row r="1000" spans="1:17" ht="28.5">
      <c r="A1000" s="326"/>
      <c r="B1000" s="320"/>
      <c r="C1000" s="318" t="s">
        <v>2845</v>
      </c>
      <c r="D1000" s="320"/>
      <c r="E1000" s="318"/>
      <c r="G1000" s="326"/>
      <c r="H1000" s="320"/>
      <c r="I1000" s="318" t="s">
        <v>2845</v>
      </c>
      <c r="J1000" s="320"/>
      <c r="K1000" s="318"/>
      <c r="M1000" s="326"/>
      <c r="N1000" s="320"/>
      <c r="O1000" s="318" t="s">
        <v>2845</v>
      </c>
      <c r="P1000" s="320"/>
      <c r="Q1000" s="318"/>
    </row>
    <row r="1001" spans="1:17" ht="71.25">
      <c r="A1001" s="326"/>
      <c r="B1001" s="320"/>
      <c r="C1001" s="318" t="s">
        <v>2846</v>
      </c>
      <c r="D1001" s="320"/>
      <c r="E1001" s="318"/>
      <c r="G1001" s="326"/>
      <c r="H1001" s="320"/>
      <c r="I1001" s="318" t="s">
        <v>2846</v>
      </c>
      <c r="J1001" s="320"/>
      <c r="K1001" s="318"/>
      <c r="M1001" s="326"/>
      <c r="N1001" s="320"/>
      <c r="O1001" s="318" t="s">
        <v>2846</v>
      </c>
      <c r="P1001" s="320"/>
      <c r="Q1001" s="318"/>
    </row>
    <row r="1002" spans="1:17" ht="15" thickBot="1">
      <c r="A1002" s="326"/>
      <c r="B1002" s="320"/>
      <c r="C1002" s="322"/>
      <c r="D1002" s="322"/>
      <c r="E1002" s="324">
        <v>2700</v>
      </c>
      <c r="G1002" s="326"/>
      <c r="H1002" s="320"/>
      <c r="I1002" s="322"/>
      <c r="J1002" s="322"/>
      <c r="K1002" s="324">
        <v>2700</v>
      </c>
      <c r="M1002" s="326"/>
      <c r="N1002" s="320"/>
      <c r="O1002" s="322"/>
      <c r="P1002" s="322"/>
      <c r="Q1002" s="324">
        <v>2700</v>
      </c>
    </row>
    <row r="1003" spans="1:17" ht="15" customHeight="1">
      <c r="A1003" s="326"/>
      <c r="B1003" s="320"/>
      <c r="C1003" s="1207" t="s">
        <v>1444</v>
      </c>
      <c r="D1003" s="318"/>
      <c r="E1003" s="318"/>
      <c r="G1003" s="326"/>
      <c r="H1003" s="320"/>
      <c r="I1003" s="1207" t="s">
        <v>1444</v>
      </c>
      <c r="J1003" s="318"/>
      <c r="K1003" s="318"/>
      <c r="M1003" s="326"/>
      <c r="N1003" s="320"/>
      <c r="O1003" s="1207" t="s">
        <v>1444</v>
      </c>
      <c r="P1003" s="318"/>
      <c r="Q1003" s="318"/>
    </row>
    <row r="1004" spans="1:17" ht="14.25">
      <c r="A1004" s="326"/>
      <c r="B1004" s="320"/>
      <c r="C1004" s="1209"/>
      <c r="D1004" s="318"/>
      <c r="E1004" s="318"/>
      <c r="G1004" s="326"/>
      <c r="H1004" s="320"/>
      <c r="I1004" s="1209"/>
      <c r="J1004" s="318"/>
      <c r="K1004" s="318"/>
      <c r="M1004" s="326"/>
      <c r="N1004" s="320"/>
      <c r="O1004" s="1209"/>
      <c r="P1004" s="318"/>
      <c r="Q1004" s="318"/>
    </row>
    <row r="1005" spans="1:17" ht="15.75" thickBot="1">
      <c r="A1005" s="326"/>
      <c r="B1005" s="320"/>
      <c r="C1005" s="1208"/>
      <c r="D1005" s="327">
        <v>7</v>
      </c>
      <c r="E1005" s="324">
        <v>4000</v>
      </c>
      <c r="G1005" s="326"/>
      <c r="H1005" s="320"/>
      <c r="I1005" s="1208"/>
      <c r="J1005" s="327">
        <v>7</v>
      </c>
      <c r="K1005" s="324">
        <v>4000</v>
      </c>
      <c r="M1005" s="326"/>
      <c r="N1005" s="320"/>
      <c r="O1005" s="1208"/>
      <c r="P1005" s="327">
        <v>7</v>
      </c>
      <c r="Q1005" s="324">
        <v>4000</v>
      </c>
    </row>
    <row r="1006" spans="1:17" ht="29.25" thickBot="1">
      <c r="A1006" s="326"/>
      <c r="B1006" s="320"/>
      <c r="C1006" s="323" t="s">
        <v>1009</v>
      </c>
      <c r="D1006" s="327">
        <v>6</v>
      </c>
      <c r="E1006" s="324">
        <v>2700</v>
      </c>
      <c r="G1006" s="326"/>
      <c r="H1006" s="320"/>
      <c r="I1006" s="323" t="s">
        <v>1009</v>
      </c>
      <c r="J1006" s="327">
        <v>6</v>
      </c>
      <c r="K1006" s="324">
        <v>2700</v>
      </c>
      <c r="M1006" s="326"/>
      <c r="N1006" s="320"/>
      <c r="O1006" s="323" t="s">
        <v>1009</v>
      </c>
      <c r="P1006" s="327">
        <v>6</v>
      </c>
      <c r="Q1006" s="324">
        <v>2700</v>
      </c>
    </row>
    <row r="1007" spans="1:17" ht="29.25" thickBot="1">
      <c r="A1007" s="326"/>
      <c r="B1007" s="320"/>
      <c r="C1007" s="323" t="s">
        <v>1445</v>
      </c>
      <c r="D1007" s="318"/>
      <c r="E1007" s="324">
        <v>4000</v>
      </c>
      <c r="G1007" s="326"/>
      <c r="H1007" s="320"/>
      <c r="I1007" s="323" t="s">
        <v>1445</v>
      </c>
      <c r="J1007" s="318"/>
      <c r="K1007" s="324">
        <v>4000</v>
      </c>
      <c r="M1007" s="326"/>
      <c r="N1007" s="320"/>
      <c r="O1007" s="323" t="s">
        <v>1445</v>
      </c>
      <c r="P1007" s="318"/>
      <c r="Q1007" s="324">
        <v>4000</v>
      </c>
    </row>
    <row r="1008" spans="1:17" ht="42.75">
      <c r="A1008" s="326"/>
      <c r="B1008" s="320"/>
      <c r="C1008" s="318" t="s">
        <v>1446</v>
      </c>
      <c r="D1008" s="321">
        <v>7</v>
      </c>
      <c r="E1008" s="318"/>
      <c r="G1008" s="326"/>
      <c r="H1008" s="320"/>
      <c r="I1008" s="318" t="s">
        <v>1446</v>
      </c>
      <c r="J1008" s="321">
        <v>7</v>
      </c>
      <c r="K1008" s="318"/>
      <c r="M1008" s="326"/>
      <c r="N1008" s="320"/>
      <c r="O1008" s="318" t="s">
        <v>1446</v>
      </c>
      <c r="P1008" s="321">
        <v>7</v>
      </c>
      <c r="Q1008" s="318"/>
    </row>
    <row r="1009" spans="1:17" ht="15" thickBot="1">
      <c r="A1009" s="328"/>
      <c r="B1009" s="322"/>
      <c r="C1009" s="323" t="s">
        <v>1447</v>
      </c>
      <c r="D1009" s="322"/>
      <c r="E1009" s="324">
        <v>4000</v>
      </c>
      <c r="G1009" s="328"/>
      <c r="H1009" s="322"/>
      <c r="I1009" s="323" t="s">
        <v>1447</v>
      </c>
      <c r="J1009" s="322"/>
      <c r="K1009" s="324">
        <v>4000</v>
      </c>
      <c r="M1009" s="328"/>
      <c r="N1009" s="322"/>
      <c r="O1009" s="323" t="s">
        <v>1447</v>
      </c>
      <c r="P1009" s="322"/>
      <c r="Q1009" s="324">
        <v>4000</v>
      </c>
    </row>
    <row r="1010" spans="1:17" ht="15.75" thickBot="1">
      <c r="A1010" s="1213" t="s">
        <v>1012</v>
      </c>
      <c r="B1010" s="1214"/>
      <c r="C1010" s="1214"/>
      <c r="D1010" s="1214"/>
      <c r="E1010" s="1214"/>
      <c r="G1010" s="1213" t="s">
        <v>1012</v>
      </c>
      <c r="H1010" s="1214"/>
      <c r="I1010" s="1214"/>
      <c r="J1010" s="1214"/>
      <c r="K1010" s="1214"/>
      <c r="M1010" s="1213" t="s">
        <v>1012</v>
      </c>
      <c r="N1010" s="1214"/>
      <c r="O1010" s="1214"/>
      <c r="P1010" s="1214"/>
      <c r="Q1010" s="1214"/>
    </row>
    <row r="1011" spans="1:17" ht="28.5">
      <c r="A1011" s="317" t="s">
        <v>1448</v>
      </c>
      <c r="B1011" s="318" t="s">
        <v>1449</v>
      </c>
      <c r="C1011" s="318" t="s">
        <v>774</v>
      </c>
      <c r="D1011" s="318"/>
      <c r="E1011" s="319">
        <v>225</v>
      </c>
      <c r="G1011" s="317" t="s">
        <v>1448</v>
      </c>
      <c r="H1011" s="318" t="s">
        <v>1449</v>
      </c>
      <c r="I1011" s="318" t="s">
        <v>774</v>
      </c>
      <c r="J1011" s="318"/>
      <c r="K1011" s="319">
        <v>225</v>
      </c>
      <c r="M1011" s="317" t="s">
        <v>1448</v>
      </c>
      <c r="N1011" s="318" t="s">
        <v>1449</v>
      </c>
      <c r="O1011" s="318" t="s">
        <v>774</v>
      </c>
      <c r="P1011" s="318"/>
      <c r="Q1011" s="319">
        <v>225</v>
      </c>
    </row>
    <row r="1012" spans="1:17" ht="15">
      <c r="A1012" s="317"/>
      <c r="B1012" s="318"/>
      <c r="C1012" s="320"/>
      <c r="D1012" s="321">
        <v>1</v>
      </c>
      <c r="E1012" s="320"/>
      <c r="G1012" s="317"/>
      <c r="H1012" s="318"/>
      <c r="I1012" s="320"/>
      <c r="J1012" s="321">
        <v>1</v>
      </c>
      <c r="K1012" s="320"/>
      <c r="M1012" s="317"/>
      <c r="N1012" s="318"/>
      <c r="O1012" s="320"/>
      <c r="P1012" s="321">
        <v>1</v>
      </c>
      <c r="Q1012" s="320"/>
    </row>
    <row r="1013" spans="1:17" ht="14.25">
      <c r="A1013" s="317" t="s">
        <v>1450</v>
      </c>
      <c r="B1013" s="318" t="s">
        <v>1451</v>
      </c>
      <c r="C1013" s="320"/>
      <c r="D1013" s="320"/>
      <c r="E1013" s="320"/>
      <c r="G1013" s="317" t="s">
        <v>1450</v>
      </c>
      <c r="H1013" s="318" t="s">
        <v>1451</v>
      </c>
      <c r="I1013" s="320"/>
      <c r="J1013" s="320"/>
      <c r="K1013" s="320"/>
      <c r="M1013" s="317" t="s">
        <v>1450</v>
      </c>
      <c r="N1013" s="318" t="s">
        <v>1451</v>
      </c>
      <c r="O1013" s="320"/>
      <c r="P1013" s="320"/>
      <c r="Q1013" s="320"/>
    </row>
    <row r="1014" spans="1:17" ht="14.25">
      <c r="A1014" s="317" t="s">
        <v>1452</v>
      </c>
      <c r="B1014" s="318" t="s">
        <v>1453</v>
      </c>
      <c r="C1014" s="320"/>
      <c r="D1014" s="320"/>
      <c r="E1014" s="320"/>
      <c r="G1014" s="317" t="s">
        <v>1452</v>
      </c>
      <c r="H1014" s="318" t="s">
        <v>1453</v>
      </c>
      <c r="I1014" s="320"/>
      <c r="J1014" s="320"/>
      <c r="K1014" s="320"/>
      <c r="M1014" s="317" t="s">
        <v>1452</v>
      </c>
      <c r="N1014" s="318" t="s">
        <v>1453</v>
      </c>
      <c r="O1014" s="320"/>
      <c r="P1014" s="320"/>
      <c r="Q1014" s="320"/>
    </row>
    <row r="1015" spans="1:17" ht="14.25">
      <c r="A1015" s="317" t="s">
        <v>1454</v>
      </c>
      <c r="B1015" s="318"/>
      <c r="C1015" s="320"/>
      <c r="D1015" s="320"/>
      <c r="E1015" s="320"/>
      <c r="G1015" s="317" t="s">
        <v>1454</v>
      </c>
      <c r="H1015" s="318"/>
      <c r="I1015" s="320"/>
      <c r="J1015" s="320"/>
      <c r="K1015" s="320"/>
      <c r="M1015" s="317" t="s">
        <v>1454</v>
      </c>
      <c r="N1015" s="318"/>
      <c r="O1015" s="320"/>
      <c r="P1015" s="320"/>
      <c r="Q1015" s="320"/>
    </row>
    <row r="1016" spans="1:17" ht="14.25">
      <c r="A1016" s="317" t="s">
        <v>1455</v>
      </c>
      <c r="B1016" s="318" t="s">
        <v>1456</v>
      </c>
      <c r="C1016" s="320"/>
      <c r="D1016" s="320"/>
      <c r="E1016" s="320"/>
      <c r="G1016" s="317" t="s">
        <v>1455</v>
      </c>
      <c r="H1016" s="318" t="s">
        <v>1456</v>
      </c>
      <c r="I1016" s="320"/>
      <c r="J1016" s="320"/>
      <c r="K1016" s="320"/>
      <c r="M1016" s="317" t="s">
        <v>1455</v>
      </c>
      <c r="N1016" s="318" t="s">
        <v>1456</v>
      </c>
      <c r="O1016" s="320"/>
      <c r="P1016" s="320"/>
      <c r="Q1016" s="320"/>
    </row>
    <row r="1017" spans="1:17" ht="14.25">
      <c r="A1017" s="317" t="s">
        <v>1457</v>
      </c>
      <c r="B1017" s="318" t="s">
        <v>1458</v>
      </c>
      <c r="C1017" s="320"/>
      <c r="D1017" s="320"/>
      <c r="E1017" s="320"/>
      <c r="G1017" s="317" t="s">
        <v>1457</v>
      </c>
      <c r="H1017" s="318" t="s">
        <v>1458</v>
      </c>
      <c r="I1017" s="320"/>
      <c r="J1017" s="320"/>
      <c r="K1017" s="320"/>
      <c r="M1017" s="317" t="s">
        <v>1457</v>
      </c>
      <c r="N1017" s="318" t="s">
        <v>1458</v>
      </c>
      <c r="O1017" s="320"/>
      <c r="P1017" s="320"/>
      <c r="Q1017" s="320"/>
    </row>
    <row r="1018" spans="1:17" ht="14.25">
      <c r="A1018" s="317" t="s">
        <v>1459</v>
      </c>
      <c r="B1018" s="318" t="s">
        <v>1460</v>
      </c>
      <c r="C1018" s="320"/>
      <c r="D1018" s="320"/>
      <c r="E1018" s="320"/>
      <c r="G1018" s="317" t="s">
        <v>1459</v>
      </c>
      <c r="H1018" s="318" t="s">
        <v>1460</v>
      </c>
      <c r="I1018" s="320"/>
      <c r="J1018" s="320"/>
      <c r="K1018" s="320"/>
      <c r="M1018" s="317" t="s">
        <v>1459</v>
      </c>
      <c r="N1018" s="318" t="s">
        <v>1460</v>
      </c>
      <c r="O1018" s="320"/>
      <c r="P1018" s="320"/>
      <c r="Q1018" s="320"/>
    </row>
    <row r="1019" spans="1:17" ht="14.25">
      <c r="A1019" s="317" t="s">
        <v>1461</v>
      </c>
      <c r="B1019" s="318" t="s">
        <v>1462</v>
      </c>
      <c r="C1019" s="320"/>
      <c r="D1019" s="320"/>
      <c r="E1019" s="320"/>
      <c r="G1019" s="317" t="s">
        <v>1461</v>
      </c>
      <c r="H1019" s="318" t="s">
        <v>1462</v>
      </c>
      <c r="I1019" s="320"/>
      <c r="J1019" s="320"/>
      <c r="K1019" s="320"/>
      <c r="M1019" s="317" t="s">
        <v>1461</v>
      </c>
      <c r="N1019" s="318" t="s">
        <v>1462</v>
      </c>
      <c r="O1019" s="320"/>
      <c r="P1019" s="320"/>
      <c r="Q1019" s="320"/>
    </row>
    <row r="1020" spans="1:17" ht="14.25">
      <c r="A1020" s="317" t="s">
        <v>1463</v>
      </c>
      <c r="B1020" s="318" t="s">
        <v>1464</v>
      </c>
      <c r="C1020" s="320"/>
      <c r="D1020" s="320"/>
      <c r="E1020" s="320"/>
      <c r="G1020" s="317" t="s">
        <v>1463</v>
      </c>
      <c r="H1020" s="318" t="s">
        <v>1464</v>
      </c>
      <c r="I1020" s="320"/>
      <c r="J1020" s="320"/>
      <c r="K1020" s="320"/>
      <c r="M1020" s="317" t="s">
        <v>1463</v>
      </c>
      <c r="N1020" s="318" t="s">
        <v>1464</v>
      </c>
      <c r="O1020" s="320"/>
      <c r="P1020" s="320"/>
      <c r="Q1020" s="320"/>
    </row>
    <row r="1021" spans="1:17" ht="15" thickBot="1">
      <c r="A1021" s="317" t="s">
        <v>1465</v>
      </c>
      <c r="B1021" s="318" t="s">
        <v>1464</v>
      </c>
      <c r="C1021" s="322"/>
      <c r="D1021" s="320"/>
      <c r="E1021" s="322"/>
      <c r="G1021" s="317" t="s">
        <v>1465</v>
      </c>
      <c r="H1021" s="318" t="s">
        <v>1464</v>
      </c>
      <c r="I1021" s="322"/>
      <c r="J1021" s="320"/>
      <c r="K1021" s="322"/>
      <c r="M1021" s="317" t="s">
        <v>1465</v>
      </c>
      <c r="N1021" s="318" t="s">
        <v>1464</v>
      </c>
      <c r="O1021" s="322"/>
      <c r="P1021" s="320"/>
      <c r="Q1021" s="322"/>
    </row>
    <row r="1022" spans="1:17" ht="29.25" thickBot="1">
      <c r="A1022" s="317"/>
      <c r="B1022" s="318"/>
      <c r="C1022" s="323" t="s">
        <v>775</v>
      </c>
      <c r="D1022" s="322"/>
      <c r="E1022" s="324">
        <v>225</v>
      </c>
      <c r="G1022" s="317"/>
      <c r="H1022" s="318"/>
      <c r="I1022" s="323" t="s">
        <v>775</v>
      </c>
      <c r="J1022" s="322"/>
      <c r="K1022" s="324">
        <v>225</v>
      </c>
      <c r="M1022" s="317"/>
      <c r="N1022" s="318"/>
      <c r="O1022" s="323" t="s">
        <v>775</v>
      </c>
      <c r="P1022" s="322"/>
      <c r="Q1022" s="324">
        <v>225</v>
      </c>
    </row>
    <row r="1023" spans="1:17" ht="14.25">
      <c r="A1023" s="317" t="s">
        <v>1466</v>
      </c>
      <c r="B1023" s="318" t="s">
        <v>1467</v>
      </c>
      <c r="C1023" s="318"/>
      <c r="D1023" s="318"/>
      <c r="E1023" s="318"/>
      <c r="G1023" s="317" t="s">
        <v>1466</v>
      </c>
      <c r="H1023" s="318" t="s">
        <v>1467</v>
      </c>
      <c r="I1023" s="318"/>
      <c r="J1023" s="318"/>
      <c r="K1023" s="318"/>
      <c r="M1023" s="317" t="s">
        <v>1466</v>
      </c>
      <c r="N1023" s="318" t="s">
        <v>1467</v>
      </c>
      <c r="O1023" s="318"/>
      <c r="P1023" s="318"/>
      <c r="Q1023" s="318"/>
    </row>
    <row r="1024" spans="1:17" ht="29.25" thickBot="1">
      <c r="A1024" s="317"/>
      <c r="B1024" s="318"/>
      <c r="C1024" s="323" t="s">
        <v>776</v>
      </c>
      <c r="D1024" s="327">
        <v>2</v>
      </c>
      <c r="E1024" s="324">
        <v>550</v>
      </c>
      <c r="G1024" s="317"/>
      <c r="H1024" s="318"/>
      <c r="I1024" s="323" t="s">
        <v>776</v>
      </c>
      <c r="J1024" s="327">
        <v>2</v>
      </c>
      <c r="K1024" s="324">
        <v>550</v>
      </c>
      <c r="M1024" s="317"/>
      <c r="N1024" s="318"/>
      <c r="O1024" s="323" t="s">
        <v>776</v>
      </c>
      <c r="P1024" s="327">
        <v>2</v>
      </c>
      <c r="Q1024" s="324">
        <v>550</v>
      </c>
    </row>
    <row r="1025" spans="1:17" ht="15" thickBot="1">
      <c r="A1025" s="317" t="s">
        <v>1468</v>
      </c>
      <c r="B1025" s="318" t="s">
        <v>1469</v>
      </c>
      <c r="C1025" s="325"/>
      <c r="D1025" s="318"/>
      <c r="E1025" s="325"/>
      <c r="G1025" s="317" t="s">
        <v>1468</v>
      </c>
      <c r="H1025" s="318" t="s">
        <v>1469</v>
      </c>
      <c r="I1025" s="325"/>
      <c r="J1025" s="318"/>
      <c r="K1025" s="325"/>
      <c r="M1025" s="317" t="s">
        <v>1468</v>
      </c>
      <c r="N1025" s="318" t="s">
        <v>1469</v>
      </c>
      <c r="O1025" s="325"/>
      <c r="P1025" s="318"/>
      <c r="Q1025" s="325"/>
    </row>
    <row r="1026" spans="1:17" ht="15" thickBot="1">
      <c r="A1026" s="317"/>
      <c r="B1026" s="318"/>
      <c r="C1026" s="323" t="s">
        <v>777</v>
      </c>
      <c r="D1026" s="318"/>
      <c r="E1026" s="324">
        <v>550</v>
      </c>
      <c r="G1026" s="317"/>
      <c r="H1026" s="318"/>
      <c r="I1026" s="323" t="s">
        <v>777</v>
      </c>
      <c r="J1026" s="318"/>
      <c r="K1026" s="324">
        <v>550</v>
      </c>
      <c r="M1026" s="317"/>
      <c r="N1026" s="318"/>
      <c r="O1026" s="323" t="s">
        <v>777</v>
      </c>
      <c r="P1026" s="318"/>
      <c r="Q1026" s="324">
        <v>550</v>
      </c>
    </row>
    <row r="1027" spans="1:17" ht="15">
      <c r="A1027" s="317" t="s">
        <v>1470</v>
      </c>
      <c r="B1027" s="318"/>
      <c r="C1027" s="318"/>
      <c r="D1027" s="321">
        <v>2</v>
      </c>
      <c r="E1027" s="318"/>
      <c r="G1027" s="317" t="s">
        <v>1470</v>
      </c>
      <c r="H1027" s="318"/>
      <c r="I1027" s="318"/>
      <c r="J1027" s="321">
        <v>2</v>
      </c>
      <c r="K1027" s="318"/>
      <c r="M1027" s="317" t="s">
        <v>1470</v>
      </c>
      <c r="N1027" s="318"/>
      <c r="O1027" s="318"/>
      <c r="P1027" s="321">
        <v>2</v>
      </c>
      <c r="Q1027" s="318"/>
    </row>
    <row r="1028" spans="1:17" ht="29.25" thickBot="1">
      <c r="A1028" s="317"/>
      <c r="B1028" s="318"/>
      <c r="C1028" s="323" t="s">
        <v>778</v>
      </c>
      <c r="D1028" s="320"/>
      <c r="E1028" s="324">
        <v>550</v>
      </c>
      <c r="G1028" s="317"/>
      <c r="H1028" s="318"/>
      <c r="I1028" s="323" t="s">
        <v>778</v>
      </c>
      <c r="J1028" s="320"/>
      <c r="K1028" s="324">
        <v>550</v>
      </c>
      <c r="M1028" s="317"/>
      <c r="N1028" s="318"/>
      <c r="O1028" s="323" t="s">
        <v>778</v>
      </c>
      <c r="P1028" s="320"/>
      <c r="Q1028" s="324">
        <v>550</v>
      </c>
    </row>
    <row r="1029" spans="1:17" ht="14.25">
      <c r="A1029" s="317" t="s">
        <v>1471</v>
      </c>
      <c r="B1029" s="318"/>
      <c r="C1029" s="318"/>
      <c r="D1029" s="320"/>
      <c r="E1029" s="318"/>
      <c r="G1029" s="317" t="s">
        <v>1471</v>
      </c>
      <c r="H1029" s="318"/>
      <c r="I1029" s="318"/>
      <c r="J1029" s="320"/>
      <c r="K1029" s="318"/>
      <c r="M1029" s="317" t="s">
        <v>1471</v>
      </c>
      <c r="N1029" s="318"/>
      <c r="O1029" s="318"/>
      <c r="P1029" s="320"/>
      <c r="Q1029" s="318"/>
    </row>
    <row r="1030" spans="1:17" ht="29.25" thickBot="1">
      <c r="A1030" s="317"/>
      <c r="B1030" s="318" t="s">
        <v>1472</v>
      </c>
      <c r="C1030" s="323" t="s">
        <v>779</v>
      </c>
      <c r="D1030" s="322"/>
      <c r="E1030" s="324">
        <v>550</v>
      </c>
      <c r="G1030" s="317"/>
      <c r="H1030" s="318" t="s">
        <v>1472</v>
      </c>
      <c r="I1030" s="323" t="s">
        <v>779</v>
      </c>
      <c r="J1030" s="322"/>
      <c r="K1030" s="324">
        <v>550</v>
      </c>
      <c r="M1030" s="317"/>
      <c r="N1030" s="318" t="s">
        <v>1472</v>
      </c>
      <c r="O1030" s="323" t="s">
        <v>779</v>
      </c>
      <c r="P1030" s="322"/>
      <c r="Q1030" s="324">
        <v>550</v>
      </c>
    </row>
    <row r="1031" spans="1:17" ht="14.25">
      <c r="A1031" s="317" t="s">
        <v>1473</v>
      </c>
      <c r="B1031" s="318"/>
      <c r="C1031" s="318"/>
      <c r="D1031" s="318"/>
      <c r="E1031" s="318"/>
      <c r="G1031" s="317" t="s">
        <v>1473</v>
      </c>
      <c r="H1031" s="318"/>
      <c r="I1031" s="318"/>
      <c r="J1031" s="318"/>
      <c r="K1031" s="318"/>
      <c r="M1031" s="317" t="s">
        <v>1473</v>
      </c>
      <c r="N1031" s="318"/>
      <c r="O1031" s="318"/>
      <c r="P1031" s="318"/>
      <c r="Q1031" s="318"/>
    </row>
    <row r="1032" spans="1:17" ht="15.75" thickBot="1">
      <c r="A1032" s="326"/>
      <c r="B1032" s="318" t="s">
        <v>1472</v>
      </c>
      <c r="C1032" s="323" t="s">
        <v>780</v>
      </c>
      <c r="D1032" s="327">
        <v>1</v>
      </c>
      <c r="E1032" s="324">
        <v>225</v>
      </c>
      <c r="G1032" s="326"/>
      <c r="H1032" s="318" t="s">
        <v>1472</v>
      </c>
      <c r="I1032" s="323" t="s">
        <v>780</v>
      </c>
      <c r="J1032" s="327">
        <v>1</v>
      </c>
      <c r="K1032" s="324">
        <v>225</v>
      </c>
      <c r="M1032" s="326"/>
      <c r="N1032" s="318" t="s">
        <v>1472</v>
      </c>
      <c r="O1032" s="323" t="s">
        <v>780</v>
      </c>
      <c r="P1032" s="327">
        <v>1</v>
      </c>
      <c r="Q1032" s="324">
        <v>225</v>
      </c>
    </row>
    <row r="1033" spans="1:17" ht="15" customHeight="1">
      <c r="A1033" s="326"/>
      <c r="B1033" s="320"/>
      <c r="C1033" s="1207" t="s">
        <v>834</v>
      </c>
      <c r="D1033" s="318"/>
      <c r="E1033" s="318"/>
      <c r="G1033" s="326"/>
      <c r="H1033" s="320"/>
      <c r="I1033" s="1207" t="s">
        <v>834</v>
      </c>
      <c r="J1033" s="318"/>
      <c r="K1033" s="318"/>
      <c r="M1033" s="326"/>
      <c r="N1033" s="320"/>
      <c r="O1033" s="1207" t="s">
        <v>834</v>
      </c>
      <c r="P1033" s="318"/>
      <c r="Q1033" s="318"/>
    </row>
    <row r="1034" spans="1:17" ht="15" thickBot="1">
      <c r="A1034" s="326"/>
      <c r="B1034" s="320"/>
      <c r="C1034" s="1208"/>
      <c r="D1034" s="318"/>
      <c r="E1034" s="324">
        <v>550</v>
      </c>
      <c r="G1034" s="326"/>
      <c r="H1034" s="320"/>
      <c r="I1034" s="1208"/>
      <c r="J1034" s="318"/>
      <c r="K1034" s="324">
        <v>550</v>
      </c>
      <c r="M1034" s="326"/>
      <c r="N1034" s="320"/>
      <c r="O1034" s="1208"/>
      <c r="P1034" s="318"/>
      <c r="Q1034" s="324">
        <v>550</v>
      </c>
    </row>
    <row r="1035" spans="1:17" ht="15" customHeight="1">
      <c r="A1035" s="326"/>
      <c r="B1035" s="320"/>
      <c r="C1035" s="1207" t="s">
        <v>1474</v>
      </c>
      <c r="D1035" s="321">
        <v>2</v>
      </c>
      <c r="E1035" s="318"/>
      <c r="G1035" s="326"/>
      <c r="H1035" s="320"/>
      <c r="I1035" s="1207" t="s">
        <v>1474</v>
      </c>
      <c r="J1035" s="321">
        <v>2</v>
      </c>
      <c r="K1035" s="318"/>
      <c r="M1035" s="326"/>
      <c r="N1035" s="320"/>
      <c r="O1035" s="1207" t="s">
        <v>1474</v>
      </c>
      <c r="P1035" s="321">
        <v>2</v>
      </c>
      <c r="Q1035" s="318"/>
    </row>
    <row r="1036" spans="1:17" ht="15" thickBot="1">
      <c r="A1036" s="326"/>
      <c r="B1036" s="320"/>
      <c r="C1036" s="1208"/>
      <c r="D1036" s="322"/>
      <c r="E1036" s="324">
        <v>550</v>
      </c>
      <c r="G1036" s="326"/>
      <c r="H1036" s="320"/>
      <c r="I1036" s="1208"/>
      <c r="J1036" s="322"/>
      <c r="K1036" s="324">
        <v>550</v>
      </c>
      <c r="M1036" s="326"/>
      <c r="N1036" s="320"/>
      <c r="O1036" s="1208"/>
      <c r="P1036" s="322"/>
      <c r="Q1036" s="324">
        <v>550</v>
      </c>
    </row>
    <row r="1037" spans="1:17" ht="28.5">
      <c r="A1037" s="326"/>
      <c r="B1037" s="320"/>
      <c r="C1037" s="318" t="s">
        <v>1475</v>
      </c>
      <c r="D1037" s="318"/>
      <c r="E1037" s="319">
        <v>1100</v>
      </c>
      <c r="G1037" s="326"/>
      <c r="H1037" s="320"/>
      <c r="I1037" s="318" t="s">
        <v>1475</v>
      </c>
      <c r="J1037" s="318"/>
      <c r="K1037" s="319">
        <v>1100</v>
      </c>
      <c r="M1037" s="326"/>
      <c r="N1037" s="320"/>
      <c r="O1037" s="318" t="s">
        <v>1475</v>
      </c>
      <c r="P1037" s="318"/>
      <c r="Q1037" s="319">
        <v>1100</v>
      </c>
    </row>
    <row r="1038" spans="1:17" ht="15" thickBot="1">
      <c r="A1038" s="326"/>
      <c r="B1038" s="320"/>
      <c r="C1038" s="322"/>
      <c r="D1038" s="318"/>
      <c r="E1038" s="322"/>
      <c r="G1038" s="326"/>
      <c r="H1038" s="320"/>
      <c r="I1038" s="322"/>
      <c r="J1038" s="318"/>
      <c r="K1038" s="322"/>
      <c r="M1038" s="326"/>
      <c r="N1038" s="320"/>
      <c r="O1038" s="322"/>
      <c r="P1038" s="318"/>
      <c r="Q1038" s="322"/>
    </row>
    <row r="1039" spans="1:17" ht="15" customHeight="1">
      <c r="A1039" s="326"/>
      <c r="B1039" s="320"/>
      <c r="C1039" s="1207" t="s">
        <v>837</v>
      </c>
      <c r="D1039" s="318"/>
      <c r="E1039" s="318"/>
      <c r="G1039" s="326"/>
      <c r="H1039" s="320"/>
      <c r="I1039" s="1207" t="s">
        <v>837</v>
      </c>
      <c r="J1039" s="318"/>
      <c r="K1039" s="318"/>
      <c r="M1039" s="326"/>
      <c r="N1039" s="320"/>
      <c r="O1039" s="1207" t="s">
        <v>837</v>
      </c>
      <c r="P1039" s="318"/>
      <c r="Q1039" s="318"/>
    </row>
    <row r="1040" spans="1:17" ht="15">
      <c r="A1040" s="326"/>
      <c r="B1040" s="320"/>
      <c r="C1040" s="1209"/>
      <c r="D1040" s="321">
        <v>3</v>
      </c>
      <c r="E1040" s="318"/>
      <c r="G1040" s="326"/>
      <c r="H1040" s="320"/>
      <c r="I1040" s="1209"/>
      <c r="J1040" s="321">
        <v>3</v>
      </c>
      <c r="K1040" s="318"/>
      <c r="M1040" s="326"/>
      <c r="N1040" s="320"/>
      <c r="O1040" s="1209"/>
      <c r="P1040" s="321">
        <v>3</v>
      </c>
      <c r="Q1040" s="318"/>
    </row>
    <row r="1041" spans="1:17" ht="15" thickBot="1">
      <c r="A1041" s="326"/>
      <c r="B1041" s="320"/>
      <c r="C1041" s="1208"/>
      <c r="D1041" s="320"/>
      <c r="E1041" s="324">
        <v>1100</v>
      </c>
      <c r="G1041" s="326"/>
      <c r="H1041" s="320"/>
      <c r="I1041" s="1208"/>
      <c r="J1041" s="320"/>
      <c r="K1041" s="324">
        <v>1100</v>
      </c>
      <c r="M1041" s="326"/>
      <c r="N1041" s="320"/>
      <c r="O1041" s="1208"/>
      <c r="P1041" s="320"/>
      <c r="Q1041" s="324">
        <v>1100</v>
      </c>
    </row>
    <row r="1042" spans="1:17" ht="15" thickBot="1">
      <c r="A1042" s="326"/>
      <c r="B1042" s="320"/>
      <c r="C1042" s="325"/>
      <c r="D1042" s="322"/>
      <c r="E1042" s="324">
        <v>1100</v>
      </c>
      <c r="G1042" s="326"/>
      <c r="H1042" s="320"/>
      <c r="I1042" s="325"/>
      <c r="J1042" s="322"/>
      <c r="K1042" s="324">
        <v>1100</v>
      </c>
      <c r="M1042" s="326"/>
      <c r="N1042" s="320"/>
      <c r="O1042" s="325"/>
      <c r="P1042" s="322"/>
      <c r="Q1042" s="324">
        <v>1100</v>
      </c>
    </row>
    <row r="1043" spans="1:17" ht="15" customHeight="1">
      <c r="A1043" s="326"/>
      <c r="B1043" s="320"/>
      <c r="C1043" s="1207" t="s">
        <v>838</v>
      </c>
      <c r="D1043" s="318"/>
      <c r="E1043" s="318"/>
      <c r="G1043" s="326"/>
      <c r="H1043" s="320"/>
      <c r="I1043" s="1207" t="s">
        <v>838</v>
      </c>
      <c r="J1043" s="318"/>
      <c r="K1043" s="318"/>
      <c r="M1043" s="326"/>
      <c r="N1043" s="320"/>
      <c r="O1043" s="1207" t="s">
        <v>838</v>
      </c>
      <c r="P1043" s="318"/>
      <c r="Q1043" s="318"/>
    </row>
    <row r="1044" spans="1:17" ht="15.75" thickBot="1">
      <c r="A1044" s="326"/>
      <c r="B1044" s="320"/>
      <c r="C1044" s="1208"/>
      <c r="D1044" s="327">
        <v>4</v>
      </c>
      <c r="E1044" s="324">
        <v>1500</v>
      </c>
      <c r="G1044" s="326"/>
      <c r="H1044" s="320"/>
      <c r="I1044" s="1208"/>
      <c r="J1044" s="327">
        <v>4</v>
      </c>
      <c r="K1044" s="324">
        <v>1500</v>
      </c>
      <c r="M1044" s="326"/>
      <c r="N1044" s="320"/>
      <c r="O1044" s="1208"/>
      <c r="P1044" s="327">
        <v>4</v>
      </c>
      <c r="Q1044" s="324">
        <v>1500</v>
      </c>
    </row>
    <row r="1045" spans="1:17" ht="15.75" thickBot="1">
      <c r="A1045" s="328"/>
      <c r="B1045" s="322"/>
      <c r="C1045" s="323" t="s">
        <v>839</v>
      </c>
      <c r="D1045" s="327">
        <v>2</v>
      </c>
      <c r="E1045" s="324">
        <v>550</v>
      </c>
      <c r="G1045" s="328"/>
      <c r="H1045" s="322"/>
      <c r="I1045" s="323" t="s">
        <v>839</v>
      </c>
      <c r="J1045" s="327">
        <v>2</v>
      </c>
      <c r="K1045" s="324">
        <v>550</v>
      </c>
      <c r="M1045" s="328"/>
      <c r="N1045" s="322"/>
      <c r="O1045" s="323" t="s">
        <v>839</v>
      </c>
      <c r="P1045" s="327">
        <v>2</v>
      </c>
      <c r="Q1045" s="324">
        <v>550</v>
      </c>
    </row>
    <row r="1046" spans="1:13" ht="12.75">
      <c r="A1046" s="329"/>
      <c r="G1046" s="329"/>
      <c r="M1046" s="329"/>
    </row>
    <row r="1047" spans="1:13" ht="15" thickBot="1">
      <c r="A1047" s="310"/>
      <c r="G1047" s="310"/>
      <c r="M1047" s="310"/>
    </row>
    <row r="1048" spans="1:17" ht="45.75" thickBot="1">
      <c r="A1048" s="330" t="s">
        <v>708</v>
      </c>
      <c r="B1048" s="331" t="s">
        <v>709</v>
      </c>
      <c r="C1048" s="332" t="s">
        <v>2153</v>
      </c>
      <c r="D1048" s="323"/>
      <c r="E1048" s="331" t="s">
        <v>711</v>
      </c>
      <c r="G1048" s="330" t="s">
        <v>708</v>
      </c>
      <c r="H1048" s="331" t="s">
        <v>709</v>
      </c>
      <c r="I1048" s="332" t="s">
        <v>2153</v>
      </c>
      <c r="J1048" s="323"/>
      <c r="K1048" s="331" t="s">
        <v>711</v>
      </c>
      <c r="M1048" s="330" t="s">
        <v>708</v>
      </c>
      <c r="N1048" s="331" t="s">
        <v>709</v>
      </c>
      <c r="O1048" s="332" t="s">
        <v>2153</v>
      </c>
      <c r="P1048" s="323"/>
      <c r="Q1048" s="331" t="s">
        <v>711</v>
      </c>
    </row>
    <row r="1049" spans="1:17" ht="15" customHeight="1">
      <c r="A1049" s="317"/>
      <c r="B1049" s="318"/>
      <c r="C1049" s="1207" t="s">
        <v>840</v>
      </c>
      <c r="D1049" s="318"/>
      <c r="E1049" s="318"/>
      <c r="G1049" s="317"/>
      <c r="H1049" s="318"/>
      <c r="I1049" s="1207" t="s">
        <v>840</v>
      </c>
      <c r="J1049" s="318"/>
      <c r="K1049" s="318"/>
      <c r="M1049" s="317"/>
      <c r="N1049" s="318"/>
      <c r="O1049" s="1207" t="s">
        <v>840</v>
      </c>
      <c r="P1049" s="318"/>
      <c r="Q1049" s="318"/>
    </row>
    <row r="1050" spans="1:17" ht="15">
      <c r="A1050" s="317" t="s">
        <v>1476</v>
      </c>
      <c r="B1050" s="318"/>
      <c r="C1050" s="1209"/>
      <c r="D1050" s="321">
        <v>3</v>
      </c>
      <c r="E1050" s="319">
        <v>1100</v>
      </c>
      <c r="G1050" s="317" t="s">
        <v>1476</v>
      </c>
      <c r="H1050" s="318"/>
      <c r="I1050" s="1209"/>
      <c r="J1050" s="321">
        <v>3</v>
      </c>
      <c r="K1050" s="319">
        <v>1100</v>
      </c>
      <c r="M1050" s="317" t="s">
        <v>1476</v>
      </c>
      <c r="N1050" s="318"/>
      <c r="O1050" s="1209"/>
      <c r="P1050" s="321">
        <v>3</v>
      </c>
      <c r="Q1050" s="319">
        <v>1100</v>
      </c>
    </row>
    <row r="1051" spans="1:17" ht="14.25">
      <c r="A1051" s="317"/>
      <c r="B1051" s="318"/>
      <c r="C1051" s="1209"/>
      <c r="D1051" s="320"/>
      <c r="E1051" s="320"/>
      <c r="G1051" s="317"/>
      <c r="H1051" s="318"/>
      <c r="I1051" s="1209"/>
      <c r="J1051" s="320"/>
      <c r="K1051" s="320"/>
      <c r="M1051" s="317"/>
      <c r="N1051" s="318"/>
      <c r="O1051" s="1209"/>
      <c r="P1051" s="320"/>
      <c r="Q1051" s="320"/>
    </row>
    <row r="1052" spans="1:17" ht="14.25">
      <c r="A1052" s="317" t="s">
        <v>1477</v>
      </c>
      <c r="B1052" s="318" t="s">
        <v>1478</v>
      </c>
      <c r="C1052" s="1209"/>
      <c r="D1052" s="320"/>
      <c r="E1052" s="320"/>
      <c r="G1052" s="317" t="s">
        <v>1477</v>
      </c>
      <c r="H1052" s="318" t="s">
        <v>1478</v>
      </c>
      <c r="I1052" s="1209"/>
      <c r="J1052" s="320"/>
      <c r="K1052" s="320"/>
      <c r="M1052" s="317" t="s">
        <v>1477</v>
      </c>
      <c r="N1052" s="318" t="s">
        <v>1478</v>
      </c>
      <c r="O1052" s="1209"/>
      <c r="P1052" s="320"/>
      <c r="Q1052" s="320"/>
    </row>
    <row r="1053" spans="1:17" ht="14.25">
      <c r="A1053" s="317" t="s">
        <v>1479</v>
      </c>
      <c r="B1053" s="318" t="s">
        <v>1480</v>
      </c>
      <c r="C1053" s="1209"/>
      <c r="D1053" s="320"/>
      <c r="E1053" s="320"/>
      <c r="G1053" s="317" t="s">
        <v>1479</v>
      </c>
      <c r="H1053" s="318" t="s">
        <v>1480</v>
      </c>
      <c r="I1053" s="1209"/>
      <c r="J1053" s="320"/>
      <c r="K1053" s="320"/>
      <c r="M1053" s="317" t="s">
        <v>1479</v>
      </c>
      <c r="N1053" s="318" t="s">
        <v>1480</v>
      </c>
      <c r="O1053" s="1209"/>
      <c r="P1053" s="320"/>
      <c r="Q1053" s="320"/>
    </row>
    <row r="1054" spans="1:17" ht="14.25">
      <c r="A1054" s="317" t="s">
        <v>1481</v>
      </c>
      <c r="B1054" s="318" t="s">
        <v>1469</v>
      </c>
      <c r="C1054" s="1209"/>
      <c r="D1054" s="320"/>
      <c r="E1054" s="320"/>
      <c r="G1054" s="317" t="s">
        <v>1481</v>
      </c>
      <c r="H1054" s="318" t="s">
        <v>1469</v>
      </c>
      <c r="I1054" s="1209"/>
      <c r="J1054" s="320"/>
      <c r="K1054" s="320"/>
      <c r="M1054" s="317" t="s">
        <v>1481</v>
      </c>
      <c r="N1054" s="318" t="s">
        <v>1469</v>
      </c>
      <c r="O1054" s="1209"/>
      <c r="P1054" s="320"/>
      <c r="Q1054" s="320"/>
    </row>
    <row r="1055" spans="1:17" ht="14.25">
      <c r="A1055" s="317" t="s">
        <v>1482</v>
      </c>
      <c r="B1055" s="318" t="s">
        <v>2835</v>
      </c>
      <c r="C1055" s="1209"/>
      <c r="D1055" s="320"/>
      <c r="E1055" s="320"/>
      <c r="G1055" s="317" t="s">
        <v>1482</v>
      </c>
      <c r="H1055" s="318" t="s">
        <v>2835</v>
      </c>
      <c r="I1055" s="1209"/>
      <c r="J1055" s="320"/>
      <c r="K1055" s="320"/>
      <c r="M1055" s="317" t="s">
        <v>1482</v>
      </c>
      <c r="N1055" s="318" t="s">
        <v>2835</v>
      </c>
      <c r="O1055" s="1209"/>
      <c r="P1055" s="320"/>
      <c r="Q1055" s="320"/>
    </row>
    <row r="1056" spans="1:17" ht="14.25">
      <c r="A1056" s="317"/>
      <c r="B1056" s="318"/>
      <c r="C1056" s="318"/>
      <c r="D1056" s="318"/>
      <c r="E1056" s="318"/>
      <c r="G1056" s="317"/>
      <c r="H1056" s="318"/>
      <c r="I1056" s="318"/>
      <c r="J1056" s="318"/>
      <c r="K1056" s="318"/>
      <c r="M1056" s="317"/>
      <c r="N1056" s="318"/>
      <c r="O1056" s="318"/>
      <c r="P1056" s="318"/>
      <c r="Q1056" s="318"/>
    </row>
    <row r="1057" spans="1:17" ht="43.5" thickBot="1">
      <c r="A1057" s="317" t="s">
        <v>1483</v>
      </c>
      <c r="B1057" s="318" t="s">
        <v>1469</v>
      </c>
      <c r="C1057" s="323" t="s">
        <v>841</v>
      </c>
      <c r="D1057" s="327">
        <v>2</v>
      </c>
      <c r="E1057" s="324">
        <v>550</v>
      </c>
      <c r="G1057" s="317" t="s">
        <v>1483</v>
      </c>
      <c r="H1057" s="318" t="s">
        <v>1469</v>
      </c>
      <c r="I1057" s="323" t="s">
        <v>841</v>
      </c>
      <c r="J1057" s="327">
        <v>2</v>
      </c>
      <c r="K1057" s="324">
        <v>550</v>
      </c>
      <c r="M1057" s="317" t="s">
        <v>1483</v>
      </c>
      <c r="N1057" s="318" t="s">
        <v>1469</v>
      </c>
      <c r="O1057" s="323" t="s">
        <v>841</v>
      </c>
      <c r="P1057" s="327">
        <v>2</v>
      </c>
      <c r="Q1057" s="324">
        <v>550</v>
      </c>
    </row>
    <row r="1058" spans="1:17" ht="29.25" thickBot="1">
      <c r="A1058" s="317"/>
      <c r="B1058" s="318"/>
      <c r="C1058" s="323" t="s">
        <v>842</v>
      </c>
      <c r="D1058" s="327">
        <v>4</v>
      </c>
      <c r="E1058" s="324">
        <v>1500</v>
      </c>
      <c r="G1058" s="317"/>
      <c r="H1058" s="318"/>
      <c r="I1058" s="323" t="s">
        <v>842</v>
      </c>
      <c r="J1058" s="327">
        <v>4</v>
      </c>
      <c r="K1058" s="324">
        <v>1500</v>
      </c>
      <c r="M1058" s="317"/>
      <c r="N1058" s="318"/>
      <c r="O1058" s="323" t="s">
        <v>842</v>
      </c>
      <c r="P1058" s="327">
        <v>4</v>
      </c>
      <c r="Q1058" s="324">
        <v>1500</v>
      </c>
    </row>
    <row r="1059" spans="1:17" ht="15" customHeight="1">
      <c r="A1059" s="317" t="s">
        <v>1484</v>
      </c>
      <c r="B1059" s="318"/>
      <c r="C1059" s="1207" t="s">
        <v>953</v>
      </c>
      <c r="D1059" s="318"/>
      <c r="E1059" s="318"/>
      <c r="G1059" s="317" t="s">
        <v>1484</v>
      </c>
      <c r="H1059" s="318"/>
      <c r="I1059" s="1207" t="s">
        <v>953</v>
      </c>
      <c r="J1059" s="318"/>
      <c r="K1059" s="318"/>
      <c r="M1059" s="317" t="s">
        <v>1484</v>
      </c>
      <c r="N1059" s="318"/>
      <c r="O1059" s="1207" t="s">
        <v>953</v>
      </c>
      <c r="P1059" s="318"/>
      <c r="Q1059" s="318"/>
    </row>
    <row r="1060" spans="1:17" ht="14.25">
      <c r="A1060" s="317"/>
      <c r="B1060" s="318"/>
      <c r="C1060" s="1209"/>
      <c r="D1060" s="318"/>
      <c r="E1060" s="319">
        <v>4000</v>
      </c>
      <c r="G1060" s="317"/>
      <c r="H1060" s="318"/>
      <c r="I1060" s="1209"/>
      <c r="J1060" s="318"/>
      <c r="K1060" s="319">
        <v>4000</v>
      </c>
      <c r="M1060" s="317"/>
      <c r="N1060" s="318"/>
      <c r="O1060" s="1209"/>
      <c r="P1060" s="318"/>
      <c r="Q1060" s="319">
        <v>4000</v>
      </c>
    </row>
    <row r="1061" spans="1:17" ht="15" thickBot="1">
      <c r="A1061" s="317" t="s">
        <v>1485</v>
      </c>
      <c r="B1061" s="318" t="s">
        <v>1469</v>
      </c>
      <c r="C1061" s="1208"/>
      <c r="D1061" s="318"/>
      <c r="E1061" s="322"/>
      <c r="G1061" s="317" t="s">
        <v>1485</v>
      </c>
      <c r="H1061" s="318" t="s">
        <v>1469</v>
      </c>
      <c r="I1061" s="1208"/>
      <c r="J1061" s="318"/>
      <c r="K1061" s="322"/>
      <c r="M1061" s="317" t="s">
        <v>1485</v>
      </c>
      <c r="N1061" s="318" t="s">
        <v>1469</v>
      </c>
      <c r="O1061" s="1208"/>
      <c r="P1061" s="318"/>
      <c r="Q1061" s="322"/>
    </row>
    <row r="1062" spans="1:17" ht="29.25" thickBot="1">
      <c r="A1062" s="326"/>
      <c r="B1062" s="320"/>
      <c r="C1062" s="323" t="s">
        <v>954</v>
      </c>
      <c r="D1062" s="318"/>
      <c r="E1062" s="324">
        <v>4000</v>
      </c>
      <c r="G1062" s="326"/>
      <c r="H1062" s="320"/>
      <c r="I1062" s="323" t="s">
        <v>954</v>
      </c>
      <c r="J1062" s="318"/>
      <c r="K1062" s="324">
        <v>4000</v>
      </c>
      <c r="M1062" s="326"/>
      <c r="N1062" s="320"/>
      <c r="O1062" s="323" t="s">
        <v>954</v>
      </c>
      <c r="P1062" s="318"/>
      <c r="Q1062" s="324">
        <v>4000</v>
      </c>
    </row>
    <row r="1063" spans="1:17" ht="15" customHeight="1">
      <c r="A1063" s="326"/>
      <c r="B1063" s="320"/>
      <c r="C1063" s="1207" t="s">
        <v>3600</v>
      </c>
      <c r="D1063" s="318"/>
      <c r="E1063" s="318"/>
      <c r="G1063" s="326"/>
      <c r="H1063" s="320"/>
      <c r="I1063" s="1207" t="s">
        <v>3600</v>
      </c>
      <c r="J1063" s="318"/>
      <c r="K1063" s="318"/>
      <c r="M1063" s="326"/>
      <c r="N1063" s="320"/>
      <c r="O1063" s="1207" t="s">
        <v>3600</v>
      </c>
      <c r="P1063" s="318"/>
      <c r="Q1063" s="318"/>
    </row>
    <row r="1064" spans="1:17" ht="15">
      <c r="A1064" s="326"/>
      <c r="B1064" s="320"/>
      <c r="C1064" s="1209"/>
      <c r="D1064" s="321">
        <v>7</v>
      </c>
      <c r="E1064" s="318"/>
      <c r="G1064" s="326"/>
      <c r="H1064" s="320"/>
      <c r="I1064" s="1209"/>
      <c r="J1064" s="321">
        <v>7</v>
      </c>
      <c r="K1064" s="318"/>
      <c r="M1064" s="326"/>
      <c r="N1064" s="320"/>
      <c r="O1064" s="1209"/>
      <c r="P1064" s="321">
        <v>7</v>
      </c>
      <c r="Q1064" s="318"/>
    </row>
    <row r="1065" spans="1:17" ht="15" thickBot="1">
      <c r="A1065" s="326"/>
      <c r="B1065" s="320"/>
      <c r="C1065" s="1208"/>
      <c r="D1065" s="320"/>
      <c r="E1065" s="324">
        <v>4000</v>
      </c>
      <c r="G1065" s="326"/>
      <c r="H1065" s="320"/>
      <c r="I1065" s="1208"/>
      <c r="J1065" s="320"/>
      <c r="K1065" s="324">
        <v>4000</v>
      </c>
      <c r="M1065" s="326"/>
      <c r="N1065" s="320"/>
      <c r="O1065" s="1208"/>
      <c r="P1065" s="320"/>
      <c r="Q1065" s="324">
        <v>4000</v>
      </c>
    </row>
    <row r="1066" spans="1:17" ht="15" customHeight="1">
      <c r="A1066" s="326"/>
      <c r="B1066" s="320"/>
      <c r="C1066" s="1207" t="s">
        <v>3601</v>
      </c>
      <c r="D1066" s="320"/>
      <c r="E1066" s="318"/>
      <c r="G1066" s="326"/>
      <c r="H1066" s="320"/>
      <c r="I1066" s="1207" t="s">
        <v>3601</v>
      </c>
      <c r="J1066" s="320"/>
      <c r="K1066" s="318"/>
      <c r="M1066" s="326"/>
      <c r="N1066" s="320"/>
      <c r="O1066" s="1207" t="s">
        <v>3601</v>
      </c>
      <c r="P1066" s="320"/>
      <c r="Q1066" s="318"/>
    </row>
    <row r="1067" spans="1:17" ht="15" thickBot="1">
      <c r="A1067" s="326"/>
      <c r="B1067" s="320"/>
      <c r="C1067" s="1208"/>
      <c r="D1067" s="320"/>
      <c r="E1067" s="324">
        <v>4000</v>
      </c>
      <c r="G1067" s="326"/>
      <c r="H1067" s="320"/>
      <c r="I1067" s="1208"/>
      <c r="J1067" s="320"/>
      <c r="K1067" s="324">
        <v>4000</v>
      </c>
      <c r="M1067" s="326"/>
      <c r="N1067" s="320"/>
      <c r="O1067" s="1208"/>
      <c r="P1067" s="320"/>
      <c r="Q1067" s="324">
        <v>4000</v>
      </c>
    </row>
    <row r="1068" spans="1:17" ht="14.25">
      <c r="A1068" s="326"/>
      <c r="B1068" s="320"/>
      <c r="C1068" s="318"/>
      <c r="D1068" s="320"/>
      <c r="E1068" s="318"/>
      <c r="G1068" s="326"/>
      <c r="H1068" s="320"/>
      <c r="I1068" s="318"/>
      <c r="J1068" s="320"/>
      <c r="K1068" s="318"/>
      <c r="M1068" s="326"/>
      <c r="N1068" s="320"/>
      <c r="O1068" s="318"/>
      <c r="P1068" s="320"/>
      <c r="Q1068" s="318"/>
    </row>
    <row r="1069" spans="1:17" ht="29.25" thickBot="1">
      <c r="A1069" s="328"/>
      <c r="B1069" s="322"/>
      <c r="C1069" s="323" t="s">
        <v>2440</v>
      </c>
      <c r="D1069" s="322"/>
      <c r="E1069" s="324">
        <v>4000</v>
      </c>
      <c r="G1069" s="328"/>
      <c r="H1069" s="322"/>
      <c r="I1069" s="323" t="s">
        <v>2440</v>
      </c>
      <c r="J1069" s="322"/>
      <c r="K1069" s="324">
        <v>4000</v>
      </c>
      <c r="M1069" s="328"/>
      <c r="N1069" s="322"/>
      <c r="O1069" s="323" t="s">
        <v>2440</v>
      </c>
      <c r="P1069" s="322"/>
      <c r="Q1069" s="324">
        <v>4000</v>
      </c>
    </row>
    <row r="1070" spans="1:17" ht="15.75" thickBot="1">
      <c r="A1070" s="1213" t="s">
        <v>2441</v>
      </c>
      <c r="B1070" s="1214"/>
      <c r="C1070" s="1214"/>
      <c r="D1070" s="1214"/>
      <c r="E1070" s="1214"/>
      <c r="G1070" s="1213" t="s">
        <v>2441</v>
      </c>
      <c r="H1070" s="1214"/>
      <c r="I1070" s="1214"/>
      <c r="J1070" s="1214"/>
      <c r="K1070" s="1214"/>
      <c r="M1070" s="1213" t="s">
        <v>2441</v>
      </c>
      <c r="N1070" s="1214"/>
      <c r="O1070" s="1214"/>
      <c r="P1070" s="1214"/>
      <c r="Q1070" s="1214"/>
    </row>
    <row r="1071" spans="1:17" ht="15">
      <c r="A1071" s="317" t="s">
        <v>3602</v>
      </c>
      <c r="B1071" s="318" t="s">
        <v>3603</v>
      </c>
      <c r="C1071" s="318" t="s">
        <v>2442</v>
      </c>
      <c r="D1071" s="321">
        <v>1</v>
      </c>
      <c r="E1071" s="319">
        <v>225</v>
      </c>
      <c r="G1071" s="317" t="s">
        <v>3602</v>
      </c>
      <c r="H1071" s="318" t="s">
        <v>3603</v>
      </c>
      <c r="I1071" s="318" t="s">
        <v>2442</v>
      </c>
      <c r="J1071" s="321">
        <v>1</v>
      </c>
      <c r="K1071" s="319">
        <v>225</v>
      </c>
      <c r="M1071" s="317" t="s">
        <v>3602</v>
      </c>
      <c r="N1071" s="318" t="s">
        <v>3603</v>
      </c>
      <c r="O1071" s="318" t="s">
        <v>2442</v>
      </c>
      <c r="P1071" s="321">
        <v>1</v>
      </c>
      <c r="Q1071" s="319">
        <v>225</v>
      </c>
    </row>
    <row r="1072" spans="1:17" ht="14.25">
      <c r="A1072" s="317" t="s">
        <v>3604</v>
      </c>
      <c r="B1072" s="318" t="s">
        <v>3603</v>
      </c>
      <c r="C1072" s="320"/>
      <c r="D1072" s="320"/>
      <c r="E1072" s="320"/>
      <c r="G1072" s="317" t="s">
        <v>3604</v>
      </c>
      <c r="H1072" s="318" t="s">
        <v>3603</v>
      </c>
      <c r="I1072" s="320"/>
      <c r="J1072" s="320"/>
      <c r="K1072" s="320"/>
      <c r="M1072" s="317" t="s">
        <v>3604</v>
      </c>
      <c r="N1072" s="318" t="s">
        <v>3603</v>
      </c>
      <c r="O1072" s="320"/>
      <c r="P1072" s="320"/>
      <c r="Q1072" s="320"/>
    </row>
    <row r="1073" spans="1:17" ht="14.25">
      <c r="A1073" s="317" t="s">
        <v>3605</v>
      </c>
      <c r="B1073" s="318" t="s">
        <v>3606</v>
      </c>
      <c r="C1073" s="320"/>
      <c r="D1073" s="320"/>
      <c r="E1073" s="320"/>
      <c r="G1073" s="317" t="s">
        <v>3605</v>
      </c>
      <c r="H1073" s="318" t="s">
        <v>3606</v>
      </c>
      <c r="I1073" s="320"/>
      <c r="J1073" s="320"/>
      <c r="K1073" s="320"/>
      <c r="M1073" s="317" t="s">
        <v>3605</v>
      </c>
      <c r="N1073" s="318" t="s">
        <v>3606</v>
      </c>
      <c r="O1073" s="320"/>
      <c r="P1073" s="320"/>
      <c r="Q1073" s="320"/>
    </row>
    <row r="1074" spans="1:17" ht="14.25">
      <c r="A1074" s="317" t="s">
        <v>3607</v>
      </c>
      <c r="B1074" s="318" t="s">
        <v>3608</v>
      </c>
      <c r="C1074" s="320"/>
      <c r="D1074" s="320"/>
      <c r="E1074" s="320"/>
      <c r="G1074" s="317" t="s">
        <v>3607</v>
      </c>
      <c r="H1074" s="318" t="s">
        <v>3608</v>
      </c>
      <c r="I1074" s="320"/>
      <c r="J1074" s="320"/>
      <c r="K1074" s="320"/>
      <c r="M1074" s="317" t="s">
        <v>3607</v>
      </c>
      <c r="N1074" s="318" t="s">
        <v>3608</v>
      </c>
      <c r="O1074" s="320"/>
      <c r="P1074" s="320"/>
      <c r="Q1074" s="320"/>
    </row>
    <row r="1075" spans="1:17" ht="14.25">
      <c r="A1075" s="317" t="s">
        <v>3609</v>
      </c>
      <c r="B1075" s="318" t="s">
        <v>3608</v>
      </c>
      <c r="C1075" s="320"/>
      <c r="D1075" s="320"/>
      <c r="E1075" s="320"/>
      <c r="G1075" s="317" t="s">
        <v>3609</v>
      </c>
      <c r="H1075" s="318" t="s">
        <v>3608</v>
      </c>
      <c r="I1075" s="320"/>
      <c r="J1075" s="320"/>
      <c r="K1075" s="320"/>
      <c r="M1075" s="317" t="s">
        <v>3609</v>
      </c>
      <c r="N1075" s="318" t="s">
        <v>3608</v>
      </c>
      <c r="O1075" s="320"/>
      <c r="P1075" s="320"/>
      <c r="Q1075" s="320"/>
    </row>
    <row r="1076" spans="1:17" ht="14.25">
      <c r="A1076" s="317" t="s">
        <v>3610</v>
      </c>
      <c r="B1076" s="318"/>
      <c r="C1076" s="320"/>
      <c r="D1076" s="320"/>
      <c r="E1076" s="320"/>
      <c r="G1076" s="317" t="s">
        <v>3610</v>
      </c>
      <c r="H1076" s="318"/>
      <c r="I1076" s="320"/>
      <c r="J1076" s="320"/>
      <c r="K1076" s="320"/>
      <c r="M1076" s="317" t="s">
        <v>3610</v>
      </c>
      <c r="N1076" s="318"/>
      <c r="O1076" s="320"/>
      <c r="P1076" s="320"/>
      <c r="Q1076" s="320"/>
    </row>
    <row r="1077" spans="1:17" ht="14.25">
      <c r="A1077" s="317" t="s">
        <v>3611</v>
      </c>
      <c r="B1077" s="318"/>
      <c r="C1077" s="320"/>
      <c r="D1077" s="320"/>
      <c r="E1077" s="320"/>
      <c r="G1077" s="317" t="s">
        <v>3611</v>
      </c>
      <c r="H1077" s="318"/>
      <c r="I1077" s="320"/>
      <c r="J1077" s="320"/>
      <c r="K1077" s="320"/>
      <c r="M1077" s="317" t="s">
        <v>3611</v>
      </c>
      <c r="N1077" s="318"/>
      <c r="O1077" s="320"/>
      <c r="P1077" s="320"/>
      <c r="Q1077" s="320"/>
    </row>
    <row r="1078" spans="1:17" ht="15" thickBot="1">
      <c r="A1078" s="317" t="s">
        <v>3612</v>
      </c>
      <c r="B1078" s="318" t="s">
        <v>3613</v>
      </c>
      <c r="C1078" s="320"/>
      <c r="D1078" s="320"/>
      <c r="E1078" s="320"/>
      <c r="G1078" s="317" t="s">
        <v>3612</v>
      </c>
      <c r="H1078" s="318" t="s">
        <v>3613</v>
      </c>
      <c r="I1078" s="320"/>
      <c r="J1078" s="320"/>
      <c r="K1078" s="320"/>
      <c r="M1078" s="317" t="s">
        <v>3612</v>
      </c>
      <c r="N1078" s="318" t="s">
        <v>3613</v>
      </c>
      <c r="O1078" s="320"/>
      <c r="P1078" s="320"/>
      <c r="Q1078" s="320"/>
    </row>
    <row r="1079" spans="1:17" ht="15" customHeight="1">
      <c r="A1079" s="317" t="s">
        <v>3614</v>
      </c>
      <c r="B1079" s="318" t="s">
        <v>3608</v>
      </c>
      <c r="C1079" s="1207" t="s">
        <v>2443</v>
      </c>
      <c r="D1079" s="318"/>
      <c r="E1079" s="318"/>
      <c r="G1079" s="317" t="s">
        <v>3614</v>
      </c>
      <c r="H1079" s="318" t="s">
        <v>3608</v>
      </c>
      <c r="I1079" s="1207" t="s">
        <v>2443</v>
      </c>
      <c r="J1079" s="318"/>
      <c r="K1079" s="318"/>
      <c r="M1079" s="317" t="s">
        <v>3614</v>
      </c>
      <c r="N1079" s="318" t="s">
        <v>3608</v>
      </c>
      <c r="O1079" s="1207" t="s">
        <v>2443</v>
      </c>
      <c r="P1079" s="318"/>
      <c r="Q1079" s="318"/>
    </row>
    <row r="1080" spans="1:17" ht="15.75" thickBot="1">
      <c r="A1080" s="317"/>
      <c r="B1080" s="318"/>
      <c r="C1080" s="1208"/>
      <c r="D1080" s="327">
        <v>2</v>
      </c>
      <c r="E1080" s="324">
        <v>550</v>
      </c>
      <c r="G1080" s="317"/>
      <c r="H1080" s="318"/>
      <c r="I1080" s="1208"/>
      <c r="J1080" s="327">
        <v>2</v>
      </c>
      <c r="K1080" s="324">
        <v>550</v>
      </c>
      <c r="M1080" s="317"/>
      <c r="N1080" s="318"/>
      <c r="O1080" s="1208"/>
      <c r="P1080" s="327">
        <v>2</v>
      </c>
      <c r="Q1080" s="324">
        <v>550</v>
      </c>
    </row>
    <row r="1081" spans="1:17" ht="15" customHeight="1">
      <c r="A1081" s="317" t="s">
        <v>3615</v>
      </c>
      <c r="B1081" s="318" t="s">
        <v>3616</v>
      </c>
      <c r="C1081" s="1207" t="s">
        <v>3617</v>
      </c>
      <c r="D1081" s="318"/>
      <c r="E1081" s="318"/>
      <c r="G1081" s="317" t="s">
        <v>3615</v>
      </c>
      <c r="H1081" s="318" t="s">
        <v>3616</v>
      </c>
      <c r="I1081" s="1207" t="s">
        <v>3617</v>
      </c>
      <c r="J1081" s="318"/>
      <c r="K1081" s="318"/>
      <c r="M1081" s="317" t="s">
        <v>3615</v>
      </c>
      <c r="N1081" s="318" t="s">
        <v>3616</v>
      </c>
      <c r="O1081" s="1207" t="s">
        <v>3617</v>
      </c>
      <c r="P1081" s="318"/>
      <c r="Q1081" s="318"/>
    </row>
    <row r="1082" spans="1:17" ht="15" thickBot="1">
      <c r="A1082" s="317"/>
      <c r="B1082" s="318"/>
      <c r="C1082" s="1208"/>
      <c r="D1082" s="318"/>
      <c r="E1082" s="324">
        <v>1100</v>
      </c>
      <c r="G1082" s="317"/>
      <c r="H1082" s="318"/>
      <c r="I1082" s="1208"/>
      <c r="J1082" s="318"/>
      <c r="K1082" s="324">
        <v>1100</v>
      </c>
      <c r="M1082" s="317"/>
      <c r="N1082" s="318"/>
      <c r="O1082" s="1208"/>
      <c r="P1082" s="318"/>
      <c r="Q1082" s="324">
        <v>1100</v>
      </c>
    </row>
    <row r="1083" spans="1:17" ht="15" customHeight="1">
      <c r="A1083" s="317" t="s">
        <v>3618</v>
      </c>
      <c r="B1083" s="318" t="s">
        <v>3619</v>
      </c>
      <c r="C1083" s="1207" t="s">
        <v>2445</v>
      </c>
      <c r="D1083" s="321">
        <v>3</v>
      </c>
      <c r="E1083" s="318"/>
      <c r="G1083" s="317" t="s">
        <v>3618</v>
      </c>
      <c r="H1083" s="318" t="s">
        <v>3619</v>
      </c>
      <c r="I1083" s="1207" t="s">
        <v>2445</v>
      </c>
      <c r="J1083" s="321">
        <v>3</v>
      </c>
      <c r="K1083" s="318"/>
      <c r="M1083" s="317" t="s">
        <v>3618</v>
      </c>
      <c r="N1083" s="318" t="s">
        <v>3619</v>
      </c>
      <c r="O1083" s="1207" t="s">
        <v>2445</v>
      </c>
      <c r="P1083" s="321">
        <v>3</v>
      </c>
      <c r="Q1083" s="318"/>
    </row>
    <row r="1084" spans="1:17" ht="15" thickBot="1">
      <c r="A1084" s="317"/>
      <c r="B1084" s="318"/>
      <c r="C1084" s="1208"/>
      <c r="D1084" s="322"/>
      <c r="E1084" s="324">
        <v>1100</v>
      </c>
      <c r="G1084" s="317"/>
      <c r="H1084" s="318"/>
      <c r="I1084" s="1208"/>
      <c r="J1084" s="322"/>
      <c r="K1084" s="324">
        <v>1100</v>
      </c>
      <c r="M1084" s="317"/>
      <c r="N1084" s="318"/>
      <c r="O1084" s="1208"/>
      <c r="P1084" s="322"/>
      <c r="Q1084" s="324">
        <v>1100</v>
      </c>
    </row>
    <row r="1085" spans="1:17" ht="15" customHeight="1">
      <c r="A1085" s="317" t="s">
        <v>3620</v>
      </c>
      <c r="B1085" s="318" t="s">
        <v>3616</v>
      </c>
      <c r="C1085" s="1207" t="s">
        <v>2446</v>
      </c>
      <c r="D1085" s="318"/>
      <c r="E1085" s="318"/>
      <c r="G1085" s="317" t="s">
        <v>3620</v>
      </c>
      <c r="H1085" s="318" t="s">
        <v>3616</v>
      </c>
      <c r="I1085" s="1207" t="s">
        <v>2446</v>
      </c>
      <c r="J1085" s="318"/>
      <c r="K1085" s="318"/>
      <c r="M1085" s="317" t="s">
        <v>3620</v>
      </c>
      <c r="N1085" s="318" t="s">
        <v>3616</v>
      </c>
      <c r="O1085" s="1207" t="s">
        <v>2446</v>
      </c>
      <c r="P1085" s="318"/>
      <c r="Q1085" s="318"/>
    </row>
    <row r="1086" spans="1:17" ht="15.75" thickBot="1">
      <c r="A1086" s="317"/>
      <c r="B1086" s="318"/>
      <c r="C1086" s="1208"/>
      <c r="D1086" s="327">
        <v>5</v>
      </c>
      <c r="E1086" s="324">
        <v>2200</v>
      </c>
      <c r="G1086" s="317"/>
      <c r="H1086" s="318"/>
      <c r="I1086" s="1208"/>
      <c r="J1086" s="327">
        <v>5</v>
      </c>
      <c r="K1086" s="324">
        <v>2200</v>
      </c>
      <c r="M1086" s="317"/>
      <c r="N1086" s="318"/>
      <c r="O1086" s="1208"/>
      <c r="P1086" s="327">
        <v>5</v>
      </c>
      <c r="Q1086" s="324">
        <v>2200</v>
      </c>
    </row>
    <row r="1087" spans="1:17" ht="14.25">
      <c r="A1087" s="317" t="s">
        <v>3621</v>
      </c>
      <c r="B1087" s="318"/>
      <c r="C1087" s="318"/>
      <c r="D1087" s="318"/>
      <c r="E1087" s="318"/>
      <c r="G1087" s="317" t="s">
        <v>3621</v>
      </c>
      <c r="H1087" s="318"/>
      <c r="I1087" s="318"/>
      <c r="J1087" s="318"/>
      <c r="K1087" s="318"/>
      <c r="M1087" s="317" t="s">
        <v>3621</v>
      </c>
      <c r="N1087" s="318"/>
      <c r="O1087" s="318"/>
      <c r="P1087" s="318"/>
      <c r="Q1087" s="318"/>
    </row>
    <row r="1088" spans="1:17" ht="28.5">
      <c r="A1088" s="317"/>
      <c r="B1088" s="318"/>
      <c r="C1088" s="318" t="s">
        <v>3622</v>
      </c>
      <c r="D1088" s="318"/>
      <c r="E1088" s="319">
        <v>1500</v>
      </c>
      <c r="G1088" s="317"/>
      <c r="H1088" s="318"/>
      <c r="I1088" s="318" t="s">
        <v>3622</v>
      </c>
      <c r="J1088" s="318"/>
      <c r="K1088" s="319">
        <v>1500</v>
      </c>
      <c r="M1088" s="317"/>
      <c r="N1088" s="318"/>
      <c r="O1088" s="318" t="s">
        <v>3622</v>
      </c>
      <c r="P1088" s="318"/>
      <c r="Q1088" s="319">
        <v>1500</v>
      </c>
    </row>
    <row r="1089" spans="1:17" ht="29.25" thickBot="1">
      <c r="A1089" s="317" t="s">
        <v>3623</v>
      </c>
      <c r="B1089" s="318" t="s">
        <v>3616</v>
      </c>
      <c r="C1089" s="323" t="s">
        <v>2722</v>
      </c>
      <c r="D1089" s="321">
        <v>4</v>
      </c>
      <c r="E1089" s="322"/>
      <c r="G1089" s="317" t="s">
        <v>3623</v>
      </c>
      <c r="H1089" s="318" t="s">
        <v>3616</v>
      </c>
      <c r="I1089" s="323" t="s">
        <v>2722</v>
      </c>
      <c r="J1089" s="321">
        <v>4</v>
      </c>
      <c r="K1089" s="322"/>
      <c r="M1089" s="317" t="s">
        <v>3623</v>
      </c>
      <c r="N1089" s="318" t="s">
        <v>3616</v>
      </c>
      <c r="O1089" s="323" t="s">
        <v>2722</v>
      </c>
      <c r="P1089" s="321">
        <v>4</v>
      </c>
      <c r="Q1089" s="322"/>
    </row>
    <row r="1090" spans="1:17" ht="15" customHeight="1">
      <c r="A1090" s="317"/>
      <c r="B1090" s="318"/>
      <c r="C1090" s="1207" t="s">
        <v>2448</v>
      </c>
      <c r="D1090" s="320"/>
      <c r="E1090" s="318"/>
      <c r="G1090" s="317"/>
      <c r="H1090" s="318"/>
      <c r="I1090" s="1207" t="s">
        <v>2448</v>
      </c>
      <c r="J1090" s="320"/>
      <c r="K1090" s="318"/>
      <c r="M1090" s="317"/>
      <c r="N1090" s="318"/>
      <c r="O1090" s="1207" t="s">
        <v>2448</v>
      </c>
      <c r="P1090" s="320"/>
      <c r="Q1090" s="318"/>
    </row>
    <row r="1091" spans="1:17" ht="15" thickBot="1">
      <c r="A1091" s="317" t="s">
        <v>2723</v>
      </c>
      <c r="B1091" s="318" t="s">
        <v>2724</v>
      </c>
      <c r="C1091" s="1208"/>
      <c r="D1091" s="322"/>
      <c r="E1091" s="324">
        <v>1500</v>
      </c>
      <c r="G1091" s="317" t="s">
        <v>2723</v>
      </c>
      <c r="H1091" s="318" t="s">
        <v>2724</v>
      </c>
      <c r="I1091" s="1208"/>
      <c r="J1091" s="322"/>
      <c r="K1091" s="324">
        <v>1500</v>
      </c>
      <c r="M1091" s="317" t="s">
        <v>2723</v>
      </c>
      <c r="N1091" s="318" t="s">
        <v>2724</v>
      </c>
      <c r="O1091" s="1208"/>
      <c r="P1091" s="322"/>
      <c r="Q1091" s="324">
        <v>1500</v>
      </c>
    </row>
    <row r="1092" spans="1:17" ht="15" customHeight="1">
      <c r="A1092" s="317"/>
      <c r="B1092" s="318"/>
      <c r="C1092" s="1207" t="s">
        <v>2725</v>
      </c>
      <c r="D1092" s="318"/>
      <c r="E1092" s="318"/>
      <c r="G1092" s="317"/>
      <c r="H1092" s="318"/>
      <c r="I1092" s="1207" t="s">
        <v>2725</v>
      </c>
      <c r="J1092" s="318"/>
      <c r="K1092" s="318"/>
      <c r="M1092" s="317"/>
      <c r="N1092" s="318"/>
      <c r="O1092" s="1207" t="s">
        <v>2725</v>
      </c>
      <c r="P1092" s="318"/>
      <c r="Q1092" s="318"/>
    </row>
    <row r="1093" spans="1:17" ht="15" thickBot="1">
      <c r="A1093" s="317" t="s">
        <v>2726</v>
      </c>
      <c r="B1093" s="318" t="s">
        <v>3619</v>
      </c>
      <c r="C1093" s="1208"/>
      <c r="D1093" s="318"/>
      <c r="E1093" s="324">
        <v>2200</v>
      </c>
      <c r="G1093" s="317" t="s">
        <v>2726</v>
      </c>
      <c r="H1093" s="318" t="s">
        <v>3619</v>
      </c>
      <c r="I1093" s="1208"/>
      <c r="J1093" s="318"/>
      <c r="K1093" s="324">
        <v>2200</v>
      </c>
      <c r="M1093" s="317" t="s">
        <v>2726</v>
      </c>
      <c r="N1093" s="318" t="s">
        <v>3619</v>
      </c>
      <c r="O1093" s="1208"/>
      <c r="P1093" s="318"/>
      <c r="Q1093" s="324">
        <v>2200</v>
      </c>
    </row>
    <row r="1094" spans="1:17" ht="15">
      <c r="A1094" s="326"/>
      <c r="B1094" s="320"/>
      <c r="C1094" s="318"/>
      <c r="D1094" s="321">
        <v>5</v>
      </c>
      <c r="E1094" s="318"/>
      <c r="G1094" s="326"/>
      <c r="H1094" s="320"/>
      <c r="I1094" s="318"/>
      <c r="J1094" s="321">
        <v>5</v>
      </c>
      <c r="K1094" s="318"/>
      <c r="M1094" s="326"/>
      <c r="N1094" s="320"/>
      <c r="O1094" s="318"/>
      <c r="P1094" s="321">
        <v>5</v>
      </c>
      <c r="Q1094" s="318"/>
    </row>
    <row r="1095" spans="1:17" ht="15" thickBot="1">
      <c r="A1095" s="326"/>
      <c r="B1095" s="320"/>
      <c r="C1095" s="323" t="s">
        <v>2450</v>
      </c>
      <c r="D1095" s="322"/>
      <c r="E1095" s="324">
        <v>2200</v>
      </c>
      <c r="G1095" s="326"/>
      <c r="H1095" s="320"/>
      <c r="I1095" s="323" t="s">
        <v>2450</v>
      </c>
      <c r="J1095" s="322"/>
      <c r="K1095" s="324">
        <v>2200</v>
      </c>
      <c r="M1095" s="326"/>
      <c r="N1095" s="320"/>
      <c r="O1095" s="323" t="s">
        <v>2450</v>
      </c>
      <c r="P1095" s="322"/>
      <c r="Q1095" s="324">
        <v>2200</v>
      </c>
    </row>
    <row r="1096" spans="1:17" ht="29.25" thickBot="1">
      <c r="A1096" s="326"/>
      <c r="B1096" s="320"/>
      <c r="C1096" s="323" t="s">
        <v>2451</v>
      </c>
      <c r="D1096" s="318"/>
      <c r="E1096" s="324">
        <v>4000</v>
      </c>
      <c r="G1096" s="326"/>
      <c r="H1096" s="320"/>
      <c r="I1096" s="323" t="s">
        <v>2451</v>
      </c>
      <c r="J1096" s="318"/>
      <c r="K1096" s="324">
        <v>4000</v>
      </c>
      <c r="M1096" s="326"/>
      <c r="N1096" s="320"/>
      <c r="O1096" s="323" t="s">
        <v>2451</v>
      </c>
      <c r="P1096" s="318"/>
      <c r="Q1096" s="324">
        <v>4000</v>
      </c>
    </row>
    <row r="1097" spans="1:17" ht="15" thickBot="1">
      <c r="A1097" s="326"/>
      <c r="B1097" s="320"/>
      <c r="C1097" s="323" t="s">
        <v>2452</v>
      </c>
      <c r="D1097" s="318"/>
      <c r="E1097" s="324">
        <v>4000</v>
      </c>
      <c r="G1097" s="326"/>
      <c r="H1097" s="320"/>
      <c r="I1097" s="323" t="s">
        <v>2452</v>
      </c>
      <c r="J1097" s="318"/>
      <c r="K1097" s="324">
        <v>4000</v>
      </c>
      <c r="M1097" s="326"/>
      <c r="N1097" s="320"/>
      <c r="O1097" s="323" t="s">
        <v>2452</v>
      </c>
      <c r="P1097" s="318"/>
      <c r="Q1097" s="324">
        <v>4000</v>
      </c>
    </row>
    <row r="1098" spans="1:17" ht="29.25" thickBot="1">
      <c r="A1098" s="326"/>
      <c r="B1098" s="320"/>
      <c r="C1098" s="323" t="s">
        <v>2727</v>
      </c>
      <c r="D1098" s="318"/>
      <c r="E1098" s="324">
        <v>4000</v>
      </c>
      <c r="G1098" s="326"/>
      <c r="H1098" s="320"/>
      <c r="I1098" s="323" t="s">
        <v>2727</v>
      </c>
      <c r="J1098" s="318"/>
      <c r="K1098" s="324">
        <v>4000</v>
      </c>
      <c r="M1098" s="326"/>
      <c r="N1098" s="320"/>
      <c r="O1098" s="323" t="s">
        <v>2727</v>
      </c>
      <c r="P1098" s="318"/>
      <c r="Q1098" s="324">
        <v>4000</v>
      </c>
    </row>
    <row r="1099" spans="1:17" ht="43.5" thickBot="1">
      <c r="A1099" s="326"/>
      <c r="B1099" s="320"/>
      <c r="C1099" s="323" t="s">
        <v>2454</v>
      </c>
      <c r="D1099" s="321">
        <v>7</v>
      </c>
      <c r="E1099" s="324">
        <v>4000</v>
      </c>
      <c r="G1099" s="326"/>
      <c r="H1099" s="320"/>
      <c r="I1099" s="323" t="s">
        <v>2454</v>
      </c>
      <c r="J1099" s="321">
        <v>7</v>
      </c>
      <c r="K1099" s="324">
        <v>4000</v>
      </c>
      <c r="M1099" s="326"/>
      <c r="N1099" s="320"/>
      <c r="O1099" s="323" t="s">
        <v>2454</v>
      </c>
      <c r="P1099" s="321">
        <v>7</v>
      </c>
      <c r="Q1099" s="324">
        <v>4000</v>
      </c>
    </row>
    <row r="1100" spans="1:17" ht="15" customHeight="1">
      <c r="A1100" s="326"/>
      <c r="B1100" s="320"/>
      <c r="C1100" s="1207" t="s">
        <v>2455</v>
      </c>
      <c r="D1100" s="320"/>
      <c r="E1100" s="318"/>
      <c r="G1100" s="326"/>
      <c r="H1100" s="320"/>
      <c r="I1100" s="1207" t="s">
        <v>2455</v>
      </c>
      <c r="J1100" s="320"/>
      <c r="K1100" s="318"/>
      <c r="M1100" s="326"/>
      <c r="N1100" s="320"/>
      <c r="O1100" s="1207" t="s">
        <v>2455</v>
      </c>
      <c r="P1100" s="320"/>
      <c r="Q1100" s="318"/>
    </row>
    <row r="1101" spans="1:17" ht="15" thickBot="1">
      <c r="A1101" s="326"/>
      <c r="B1101" s="320"/>
      <c r="C1101" s="1208"/>
      <c r="D1101" s="320"/>
      <c r="E1101" s="324">
        <v>4000</v>
      </c>
      <c r="G1101" s="326"/>
      <c r="H1101" s="320"/>
      <c r="I1101" s="1208"/>
      <c r="J1101" s="320"/>
      <c r="K1101" s="324">
        <v>4000</v>
      </c>
      <c r="M1101" s="326"/>
      <c r="N1101" s="320"/>
      <c r="O1101" s="1208"/>
      <c r="P1101" s="320"/>
      <c r="Q1101" s="324">
        <v>4000</v>
      </c>
    </row>
    <row r="1102" spans="1:17" ht="15" thickBot="1">
      <c r="A1102" s="326"/>
      <c r="B1102" s="320"/>
      <c r="C1102" s="323" t="s">
        <v>2456</v>
      </c>
      <c r="D1102" s="320"/>
      <c r="E1102" s="324">
        <v>4000</v>
      </c>
      <c r="G1102" s="326"/>
      <c r="H1102" s="320"/>
      <c r="I1102" s="323" t="s">
        <v>2456</v>
      </c>
      <c r="J1102" s="320"/>
      <c r="K1102" s="324">
        <v>4000</v>
      </c>
      <c r="M1102" s="326"/>
      <c r="N1102" s="320"/>
      <c r="O1102" s="323" t="s">
        <v>2456</v>
      </c>
      <c r="P1102" s="320"/>
      <c r="Q1102" s="324">
        <v>4000</v>
      </c>
    </row>
    <row r="1103" spans="1:17" ht="29.25" thickBot="1">
      <c r="A1103" s="328"/>
      <c r="B1103" s="322"/>
      <c r="C1103" s="323" t="s">
        <v>2457</v>
      </c>
      <c r="D1103" s="322"/>
      <c r="E1103" s="324">
        <v>4000</v>
      </c>
      <c r="G1103" s="328"/>
      <c r="H1103" s="322"/>
      <c r="I1103" s="323" t="s">
        <v>2457</v>
      </c>
      <c r="J1103" s="322"/>
      <c r="K1103" s="324">
        <v>4000</v>
      </c>
      <c r="M1103" s="328"/>
      <c r="N1103" s="322"/>
      <c r="O1103" s="323" t="s">
        <v>2457</v>
      </c>
      <c r="P1103" s="322"/>
      <c r="Q1103" s="324">
        <v>4000</v>
      </c>
    </row>
    <row r="1104" spans="1:17" ht="15.75" thickBot="1">
      <c r="A1104" s="1213" t="s">
        <v>2458</v>
      </c>
      <c r="B1104" s="1214"/>
      <c r="C1104" s="1214"/>
      <c r="D1104" s="1214"/>
      <c r="E1104" s="1214"/>
      <c r="G1104" s="1213" t="s">
        <v>2458</v>
      </c>
      <c r="H1104" s="1214"/>
      <c r="I1104" s="1214"/>
      <c r="J1104" s="1214"/>
      <c r="K1104" s="1214"/>
      <c r="M1104" s="1213" t="s">
        <v>2458</v>
      </c>
      <c r="N1104" s="1214"/>
      <c r="O1104" s="1214"/>
      <c r="P1104" s="1214"/>
      <c r="Q1104" s="1214"/>
    </row>
    <row r="1105" spans="1:17" ht="15">
      <c r="A1105" s="317" t="s">
        <v>2728</v>
      </c>
      <c r="B1105" s="318" t="s">
        <v>2729</v>
      </c>
      <c r="C1105" s="318" t="s">
        <v>2459</v>
      </c>
      <c r="D1105" s="334">
        <v>3</v>
      </c>
      <c r="E1105" s="319">
        <v>1100</v>
      </c>
      <c r="G1105" s="317" t="s">
        <v>2728</v>
      </c>
      <c r="H1105" s="318" t="s">
        <v>2729</v>
      </c>
      <c r="I1105" s="318" t="s">
        <v>2459</v>
      </c>
      <c r="J1105" s="334">
        <v>3</v>
      </c>
      <c r="K1105" s="319">
        <v>1100</v>
      </c>
      <c r="M1105" s="317" t="s">
        <v>2728</v>
      </c>
      <c r="N1105" s="318" t="s">
        <v>2729</v>
      </c>
      <c r="O1105" s="318" t="s">
        <v>2459</v>
      </c>
      <c r="P1105" s="334">
        <v>3</v>
      </c>
      <c r="Q1105" s="319">
        <v>1100</v>
      </c>
    </row>
    <row r="1106" spans="1:17" ht="14.25">
      <c r="A1106" s="317" t="s">
        <v>2730</v>
      </c>
      <c r="B1106" s="318" t="s">
        <v>2731</v>
      </c>
      <c r="C1106" s="320"/>
      <c r="D1106" s="320"/>
      <c r="E1106" s="320"/>
      <c r="G1106" s="317" t="s">
        <v>2730</v>
      </c>
      <c r="H1106" s="318" t="s">
        <v>2731</v>
      </c>
      <c r="I1106" s="320"/>
      <c r="J1106" s="320"/>
      <c r="K1106" s="320"/>
      <c r="M1106" s="317" t="s">
        <v>2730</v>
      </c>
      <c r="N1106" s="318" t="s">
        <v>2731</v>
      </c>
      <c r="O1106" s="320"/>
      <c r="P1106" s="320"/>
      <c r="Q1106" s="320"/>
    </row>
    <row r="1107" spans="1:17" ht="15" thickBot="1">
      <c r="A1107" s="317" t="s">
        <v>2732</v>
      </c>
      <c r="B1107" s="318" t="s">
        <v>2731</v>
      </c>
      <c r="C1107" s="322"/>
      <c r="D1107" s="322"/>
      <c r="E1107" s="322"/>
      <c r="G1107" s="317" t="s">
        <v>2732</v>
      </c>
      <c r="H1107" s="318" t="s">
        <v>2731</v>
      </c>
      <c r="I1107" s="322"/>
      <c r="J1107" s="322"/>
      <c r="K1107" s="322"/>
      <c r="M1107" s="317" t="s">
        <v>2732</v>
      </c>
      <c r="N1107" s="318" t="s">
        <v>2731</v>
      </c>
      <c r="O1107" s="322"/>
      <c r="P1107" s="322"/>
      <c r="Q1107" s="322"/>
    </row>
    <row r="1108" spans="1:17" ht="15.75" thickBot="1">
      <c r="A1108" s="317" t="s">
        <v>2733</v>
      </c>
      <c r="B1108" s="318" t="s">
        <v>2734</v>
      </c>
      <c r="C1108" s="323" t="s">
        <v>2489</v>
      </c>
      <c r="D1108" s="333">
        <v>3</v>
      </c>
      <c r="E1108" s="324">
        <v>1100</v>
      </c>
      <c r="G1108" s="317" t="s">
        <v>2733</v>
      </c>
      <c r="H1108" s="318" t="s">
        <v>2734</v>
      </c>
      <c r="I1108" s="323" t="s">
        <v>2489</v>
      </c>
      <c r="J1108" s="333">
        <v>3</v>
      </c>
      <c r="K1108" s="324">
        <v>1100</v>
      </c>
      <c r="M1108" s="317" t="s">
        <v>2733</v>
      </c>
      <c r="N1108" s="318" t="s">
        <v>2734</v>
      </c>
      <c r="O1108" s="323" t="s">
        <v>2489</v>
      </c>
      <c r="P1108" s="333">
        <v>3</v>
      </c>
      <c r="Q1108" s="324">
        <v>1100</v>
      </c>
    </row>
    <row r="1109" spans="1:17" ht="29.25" thickBot="1">
      <c r="A1109" s="317" t="s">
        <v>2735</v>
      </c>
      <c r="B1109" s="318" t="s">
        <v>2736</v>
      </c>
      <c r="C1109" s="323" t="s">
        <v>2461</v>
      </c>
      <c r="D1109" s="318"/>
      <c r="E1109" s="324">
        <v>1500</v>
      </c>
      <c r="G1109" s="317" t="s">
        <v>2735</v>
      </c>
      <c r="H1109" s="318" t="s">
        <v>2736</v>
      </c>
      <c r="I1109" s="323" t="s">
        <v>2461</v>
      </c>
      <c r="J1109" s="318"/>
      <c r="K1109" s="324">
        <v>1500</v>
      </c>
      <c r="M1109" s="317" t="s">
        <v>2735</v>
      </c>
      <c r="N1109" s="318" t="s">
        <v>2736</v>
      </c>
      <c r="O1109" s="323" t="s">
        <v>2461</v>
      </c>
      <c r="P1109" s="318"/>
      <c r="Q1109" s="324">
        <v>1500</v>
      </c>
    </row>
    <row r="1110" spans="1:17" ht="15">
      <c r="A1110" s="326"/>
      <c r="B1110" s="320"/>
      <c r="C1110" s="318"/>
      <c r="D1110" s="321">
        <v>4</v>
      </c>
      <c r="E1110" s="318"/>
      <c r="G1110" s="326"/>
      <c r="H1110" s="320"/>
      <c r="I1110" s="318"/>
      <c r="J1110" s="321">
        <v>4</v>
      </c>
      <c r="K1110" s="318"/>
      <c r="M1110" s="326"/>
      <c r="N1110" s="320"/>
      <c r="O1110" s="318"/>
      <c r="P1110" s="321">
        <v>4</v>
      </c>
      <c r="Q1110" s="318"/>
    </row>
    <row r="1111" spans="1:17" ht="29.25" thickBot="1">
      <c r="A1111" s="326"/>
      <c r="B1111" s="320"/>
      <c r="C1111" s="323" t="s">
        <v>2462</v>
      </c>
      <c r="D1111" s="322"/>
      <c r="E1111" s="324">
        <v>1500</v>
      </c>
      <c r="G1111" s="326"/>
      <c r="H1111" s="320"/>
      <c r="I1111" s="323" t="s">
        <v>2462</v>
      </c>
      <c r="J1111" s="322"/>
      <c r="K1111" s="324">
        <v>1500</v>
      </c>
      <c r="M1111" s="326"/>
      <c r="N1111" s="320"/>
      <c r="O1111" s="323" t="s">
        <v>2462</v>
      </c>
      <c r="P1111" s="322"/>
      <c r="Q1111" s="324">
        <v>1500</v>
      </c>
    </row>
    <row r="1112" spans="1:17" ht="15" customHeight="1">
      <c r="A1112" s="326"/>
      <c r="B1112" s="320"/>
      <c r="C1112" s="1207" t="s">
        <v>3052</v>
      </c>
      <c r="D1112" s="318"/>
      <c r="E1112" s="318"/>
      <c r="G1112" s="326"/>
      <c r="H1112" s="320"/>
      <c r="I1112" s="1207" t="s">
        <v>3052</v>
      </c>
      <c r="J1112" s="318"/>
      <c r="K1112" s="318"/>
      <c r="M1112" s="326"/>
      <c r="N1112" s="320"/>
      <c r="O1112" s="1207" t="s">
        <v>3052</v>
      </c>
      <c r="P1112" s="318"/>
      <c r="Q1112" s="318"/>
    </row>
    <row r="1113" spans="1:17" ht="15.75" thickBot="1">
      <c r="A1113" s="328"/>
      <c r="B1113" s="322"/>
      <c r="C1113" s="1208"/>
      <c r="D1113" s="327">
        <v>7</v>
      </c>
      <c r="E1113" s="324">
        <v>4000</v>
      </c>
      <c r="G1113" s="328"/>
      <c r="H1113" s="322"/>
      <c r="I1113" s="1208"/>
      <c r="J1113" s="327">
        <v>7</v>
      </c>
      <c r="K1113" s="324">
        <v>4000</v>
      </c>
      <c r="M1113" s="328"/>
      <c r="N1113" s="322"/>
      <c r="O1113" s="1208"/>
      <c r="P1113" s="327">
        <v>7</v>
      </c>
      <c r="Q1113" s="324">
        <v>4000</v>
      </c>
    </row>
    <row r="1114" spans="1:13" ht="12.75">
      <c r="A1114" s="329"/>
      <c r="G1114" s="329"/>
      <c r="M1114" s="329"/>
    </row>
    <row r="1115" spans="1:13" ht="15" thickBot="1">
      <c r="A1115" s="310"/>
      <c r="G1115" s="310"/>
      <c r="M1115" s="310"/>
    </row>
    <row r="1116" spans="1:17" ht="45.75" thickBot="1">
      <c r="A1116" s="330" t="s">
        <v>708</v>
      </c>
      <c r="B1116" s="331" t="s">
        <v>709</v>
      </c>
      <c r="C1116" s="332" t="s">
        <v>2153</v>
      </c>
      <c r="D1116" s="323"/>
      <c r="E1116" s="331" t="s">
        <v>711</v>
      </c>
      <c r="G1116" s="330" t="s">
        <v>708</v>
      </c>
      <c r="H1116" s="331" t="s">
        <v>709</v>
      </c>
      <c r="I1116" s="332" t="s">
        <v>2153</v>
      </c>
      <c r="J1116" s="323"/>
      <c r="K1116" s="331" t="s">
        <v>711</v>
      </c>
      <c r="M1116" s="330" t="s">
        <v>708</v>
      </c>
      <c r="N1116" s="331" t="s">
        <v>709</v>
      </c>
      <c r="O1116" s="332" t="s">
        <v>2153</v>
      </c>
      <c r="P1116" s="323"/>
      <c r="Q1116" s="331" t="s">
        <v>711</v>
      </c>
    </row>
    <row r="1117" spans="1:17" ht="15" customHeight="1">
      <c r="A1117" s="317"/>
      <c r="B1117" s="318"/>
      <c r="C1117" s="1207" t="s">
        <v>3053</v>
      </c>
      <c r="D1117" s="318"/>
      <c r="E1117" s="318"/>
      <c r="G1117" s="317"/>
      <c r="H1117" s="318"/>
      <c r="I1117" s="1207" t="s">
        <v>3053</v>
      </c>
      <c r="J1117" s="318"/>
      <c r="K1117" s="318"/>
      <c r="M1117" s="317"/>
      <c r="N1117" s="318"/>
      <c r="O1117" s="1207" t="s">
        <v>3053</v>
      </c>
      <c r="P1117" s="318"/>
      <c r="Q1117" s="318"/>
    </row>
    <row r="1118" spans="1:17" ht="15.75" thickBot="1">
      <c r="A1118" s="325" t="s">
        <v>2737</v>
      </c>
      <c r="B1118" s="323" t="s">
        <v>2736</v>
      </c>
      <c r="C1118" s="1208"/>
      <c r="D1118" s="333">
        <v>7</v>
      </c>
      <c r="E1118" s="324">
        <v>4000</v>
      </c>
      <c r="G1118" s="325" t="s">
        <v>2737</v>
      </c>
      <c r="H1118" s="323" t="s">
        <v>2736</v>
      </c>
      <c r="I1118" s="1208"/>
      <c r="J1118" s="333">
        <v>7</v>
      </c>
      <c r="K1118" s="324">
        <v>4000</v>
      </c>
      <c r="M1118" s="325" t="s">
        <v>2737</v>
      </c>
      <c r="N1118" s="323" t="s">
        <v>2736</v>
      </c>
      <c r="O1118" s="1208"/>
      <c r="P1118" s="333">
        <v>7</v>
      </c>
      <c r="Q1118" s="324">
        <v>4000</v>
      </c>
    </row>
    <row r="1119" spans="1:17" ht="15.75" thickBot="1">
      <c r="A1119" s="1213" t="s">
        <v>3054</v>
      </c>
      <c r="B1119" s="1214"/>
      <c r="C1119" s="1214"/>
      <c r="D1119" s="1214"/>
      <c r="E1119" s="1214"/>
      <c r="G1119" s="1213" t="s">
        <v>3054</v>
      </c>
      <c r="H1119" s="1214"/>
      <c r="I1119" s="1214"/>
      <c r="J1119" s="1214"/>
      <c r="K1119" s="1214"/>
      <c r="M1119" s="1213" t="s">
        <v>3054</v>
      </c>
      <c r="N1119" s="1214"/>
      <c r="O1119" s="1214"/>
      <c r="P1119" s="1214"/>
      <c r="Q1119" s="1214"/>
    </row>
    <row r="1120" spans="1:17" ht="15" customHeight="1">
      <c r="A1120" s="317"/>
      <c r="B1120" s="318"/>
      <c r="C1120" s="1207" t="s">
        <v>2738</v>
      </c>
      <c r="D1120" s="318"/>
      <c r="E1120" s="318"/>
      <c r="G1120" s="317"/>
      <c r="H1120" s="318"/>
      <c r="I1120" s="1207" t="s">
        <v>2738</v>
      </c>
      <c r="J1120" s="318"/>
      <c r="K1120" s="318"/>
      <c r="M1120" s="317"/>
      <c r="N1120" s="318"/>
      <c r="O1120" s="1207" t="s">
        <v>2738</v>
      </c>
      <c r="P1120" s="318"/>
      <c r="Q1120" s="318"/>
    </row>
    <row r="1121" spans="1:17" ht="14.25">
      <c r="A1121" s="317" t="s">
        <v>2739</v>
      </c>
      <c r="B1121" s="318" t="s">
        <v>2740</v>
      </c>
      <c r="C1121" s="1209"/>
      <c r="D1121" s="318"/>
      <c r="E1121" s="319">
        <v>1500</v>
      </c>
      <c r="G1121" s="317" t="s">
        <v>2739</v>
      </c>
      <c r="H1121" s="318" t="s">
        <v>2740</v>
      </c>
      <c r="I1121" s="1209"/>
      <c r="J1121" s="318"/>
      <c r="K1121" s="319">
        <v>1500</v>
      </c>
      <c r="M1121" s="317" t="s">
        <v>2739</v>
      </c>
      <c r="N1121" s="318" t="s">
        <v>2740</v>
      </c>
      <c r="O1121" s="1209"/>
      <c r="P1121" s="318"/>
      <c r="Q1121" s="319">
        <v>1500</v>
      </c>
    </row>
    <row r="1122" spans="1:17" ht="15">
      <c r="A1122" s="317"/>
      <c r="B1122" s="318"/>
      <c r="C1122" s="1209"/>
      <c r="D1122" s="321">
        <v>4</v>
      </c>
      <c r="E1122" s="320"/>
      <c r="G1122" s="317"/>
      <c r="H1122" s="318"/>
      <c r="I1122" s="1209"/>
      <c r="J1122" s="321">
        <v>4</v>
      </c>
      <c r="K1122" s="320"/>
      <c r="M1122" s="317"/>
      <c r="N1122" s="318"/>
      <c r="O1122" s="1209"/>
      <c r="P1122" s="321">
        <v>4</v>
      </c>
      <c r="Q1122" s="320"/>
    </row>
    <row r="1123" spans="1:17" ht="14.25">
      <c r="A1123" s="317" t="s">
        <v>2741</v>
      </c>
      <c r="B1123" s="318" t="s">
        <v>2742</v>
      </c>
      <c r="C1123" s="1209"/>
      <c r="D1123" s="320"/>
      <c r="E1123" s="320"/>
      <c r="G1123" s="317" t="s">
        <v>2741</v>
      </c>
      <c r="H1123" s="318" t="s">
        <v>2742</v>
      </c>
      <c r="I1123" s="1209"/>
      <c r="J1123" s="320"/>
      <c r="K1123" s="320"/>
      <c r="M1123" s="317" t="s">
        <v>2741</v>
      </c>
      <c r="N1123" s="318" t="s">
        <v>2742</v>
      </c>
      <c r="O1123" s="1209"/>
      <c r="P1123" s="320"/>
      <c r="Q1123" s="320"/>
    </row>
    <row r="1124" spans="1:17" ht="14.25">
      <c r="A1124" s="317" t="s">
        <v>2743</v>
      </c>
      <c r="B1124" s="318" t="s">
        <v>2744</v>
      </c>
      <c r="C1124" s="1209"/>
      <c r="D1124" s="320"/>
      <c r="E1124" s="320"/>
      <c r="G1124" s="317" t="s">
        <v>2743</v>
      </c>
      <c r="H1124" s="318" t="s">
        <v>2744</v>
      </c>
      <c r="I1124" s="1209"/>
      <c r="J1124" s="320"/>
      <c r="K1124" s="320"/>
      <c r="M1124" s="317" t="s">
        <v>2743</v>
      </c>
      <c r="N1124" s="318" t="s">
        <v>2744</v>
      </c>
      <c r="O1124" s="1209"/>
      <c r="P1124" s="320"/>
      <c r="Q1124" s="320"/>
    </row>
    <row r="1125" spans="1:17" ht="29.25" thickBot="1">
      <c r="A1125" s="317" t="s">
        <v>2745</v>
      </c>
      <c r="B1125" s="318" t="s">
        <v>2746</v>
      </c>
      <c r="C1125" s="323" t="s">
        <v>2747</v>
      </c>
      <c r="D1125" s="322"/>
      <c r="E1125" s="324">
        <v>1500</v>
      </c>
      <c r="G1125" s="317" t="s">
        <v>2745</v>
      </c>
      <c r="H1125" s="318" t="s">
        <v>2746</v>
      </c>
      <c r="I1125" s="323" t="s">
        <v>2747</v>
      </c>
      <c r="J1125" s="322"/>
      <c r="K1125" s="324">
        <v>1500</v>
      </c>
      <c r="M1125" s="317" t="s">
        <v>2745</v>
      </c>
      <c r="N1125" s="318" t="s">
        <v>2746</v>
      </c>
      <c r="O1125" s="323" t="s">
        <v>2747</v>
      </c>
      <c r="P1125" s="322"/>
      <c r="Q1125" s="324">
        <v>1500</v>
      </c>
    </row>
    <row r="1126" spans="1:17" ht="99.75">
      <c r="A1126" s="317" t="s">
        <v>2748</v>
      </c>
      <c r="B1126" s="318" t="s">
        <v>2749</v>
      </c>
      <c r="C1126" s="318" t="s">
        <v>1787</v>
      </c>
      <c r="D1126" s="318"/>
      <c r="E1126" s="318"/>
      <c r="G1126" s="317" t="s">
        <v>2748</v>
      </c>
      <c r="H1126" s="318" t="s">
        <v>2749</v>
      </c>
      <c r="I1126" s="318" t="s">
        <v>1787</v>
      </c>
      <c r="J1126" s="318"/>
      <c r="K1126" s="318"/>
      <c r="M1126" s="317" t="s">
        <v>2748</v>
      </c>
      <c r="N1126" s="318" t="s">
        <v>2749</v>
      </c>
      <c r="O1126" s="318" t="s">
        <v>1787</v>
      </c>
      <c r="P1126" s="318"/>
      <c r="Q1126" s="318"/>
    </row>
    <row r="1127" spans="1:17" ht="15.75" thickBot="1">
      <c r="A1127" s="326"/>
      <c r="B1127" s="320"/>
      <c r="C1127" s="322"/>
      <c r="D1127" s="333">
        <v>5</v>
      </c>
      <c r="E1127" s="324">
        <v>2200</v>
      </c>
      <c r="G1127" s="326"/>
      <c r="H1127" s="320"/>
      <c r="I1127" s="322"/>
      <c r="J1127" s="333">
        <v>5</v>
      </c>
      <c r="K1127" s="324">
        <v>2200</v>
      </c>
      <c r="M1127" s="326"/>
      <c r="N1127" s="320"/>
      <c r="O1127" s="322"/>
      <c r="P1127" s="333">
        <v>5</v>
      </c>
      <c r="Q1127" s="324">
        <v>2200</v>
      </c>
    </row>
    <row r="1128" spans="1:17" ht="15" customHeight="1">
      <c r="A1128" s="326"/>
      <c r="B1128" s="320"/>
      <c r="C1128" s="1207" t="s">
        <v>2750</v>
      </c>
      <c r="D1128" s="318"/>
      <c r="E1128" s="318"/>
      <c r="G1128" s="326"/>
      <c r="H1128" s="320"/>
      <c r="I1128" s="1207" t="s">
        <v>2750</v>
      </c>
      <c r="J1128" s="318"/>
      <c r="K1128" s="318"/>
      <c r="M1128" s="326"/>
      <c r="N1128" s="320"/>
      <c r="O1128" s="1207" t="s">
        <v>2750</v>
      </c>
      <c r="P1128" s="318"/>
      <c r="Q1128" s="318"/>
    </row>
    <row r="1129" spans="1:17" ht="15" thickBot="1">
      <c r="A1129" s="326"/>
      <c r="B1129" s="320"/>
      <c r="C1129" s="1208"/>
      <c r="D1129" s="318"/>
      <c r="E1129" s="324">
        <v>4000</v>
      </c>
      <c r="G1129" s="326"/>
      <c r="H1129" s="320"/>
      <c r="I1129" s="1208"/>
      <c r="J1129" s="318"/>
      <c r="K1129" s="324">
        <v>4000</v>
      </c>
      <c r="M1129" s="326"/>
      <c r="N1129" s="320"/>
      <c r="O1129" s="1208"/>
      <c r="P1129" s="318"/>
      <c r="Q1129" s="324">
        <v>4000</v>
      </c>
    </row>
    <row r="1130" spans="1:17" ht="15">
      <c r="A1130" s="326"/>
      <c r="B1130" s="320"/>
      <c r="C1130" s="318"/>
      <c r="D1130" s="334">
        <v>7</v>
      </c>
      <c r="E1130" s="318"/>
      <c r="G1130" s="326"/>
      <c r="H1130" s="320"/>
      <c r="I1130" s="318"/>
      <c r="J1130" s="334">
        <v>7</v>
      </c>
      <c r="K1130" s="318"/>
      <c r="M1130" s="326"/>
      <c r="N1130" s="320"/>
      <c r="O1130" s="318"/>
      <c r="P1130" s="334">
        <v>7</v>
      </c>
      <c r="Q1130" s="318"/>
    </row>
    <row r="1131" spans="1:17" ht="15" thickBot="1">
      <c r="A1131" s="328"/>
      <c r="B1131" s="322"/>
      <c r="C1131" s="323" t="s">
        <v>1789</v>
      </c>
      <c r="D1131" s="322"/>
      <c r="E1131" s="324">
        <v>4000</v>
      </c>
      <c r="G1131" s="328"/>
      <c r="H1131" s="322"/>
      <c r="I1131" s="323" t="s">
        <v>1789</v>
      </c>
      <c r="J1131" s="322"/>
      <c r="K1131" s="324">
        <v>4000</v>
      </c>
      <c r="M1131" s="328"/>
      <c r="N1131" s="322"/>
      <c r="O1131" s="323" t="s">
        <v>1789</v>
      </c>
      <c r="P1131" s="322"/>
      <c r="Q1131" s="324">
        <v>4000</v>
      </c>
    </row>
    <row r="1132" spans="1:17" ht="15.75" thickBot="1">
      <c r="A1132" s="1213" t="s">
        <v>1790</v>
      </c>
      <c r="B1132" s="1214"/>
      <c r="C1132" s="1214"/>
      <c r="D1132" s="1214"/>
      <c r="E1132" s="1214"/>
      <c r="G1132" s="1213" t="s">
        <v>1790</v>
      </c>
      <c r="H1132" s="1214"/>
      <c r="I1132" s="1214"/>
      <c r="J1132" s="1214"/>
      <c r="K1132" s="1214"/>
      <c r="M1132" s="1213" t="s">
        <v>1790</v>
      </c>
      <c r="N1132" s="1214"/>
      <c r="O1132" s="1214"/>
      <c r="P1132" s="1214"/>
      <c r="Q1132" s="1214"/>
    </row>
    <row r="1133" spans="1:17" ht="28.5">
      <c r="A1133" s="317" t="s">
        <v>2751</v>
      </c>
      <c r="B1133" s="318" t="s">
        <v>2752</v>
      </c>
      <c r="C1133" s="318" t="s">
        <v>1792</v>
      </c>
      <c r="D1133" s="334">
        <v>1</v>
      </c>
      <c r="E1133" s="319">
        <v>225</v>
      </c>
      <c r="G1133" s="317" t="s">
        <v>2751</v>
      </c>
      <c r="H1133" s="318" t="s">
        <v>2752</v>
      </c>
      <c r="I1133" s="318" t="s">
        <v>1792</v>
      </c>
      <c r="J1133" s="334">
        <v>1</v>
      </c>
      <c r="K1133" s="319">
        <v>225</v>
      </c>
      <c r="M1133" s="317" t="s">
        <v>2751</v>
      </c>
      <c r="N1133" s="318" t="s">
        <v>2752</v>
      </c>
      <c r="O1133" s="318" t="s">
        <v>1792</v>
      </c>
      <c r="P1133" s="334">
        <v>1</v>
      </c>
      <c r="Q1133" s="319">
        <v>225</v>
      </c>
    </row>
    <row r="1134" spans="1:17" ht="14.25">
      <c r="A1134" s="317" t="s">
        <v>2753</v>
      </c>
      <c r="B1134" s="318" t="s">
        <v>2754</v>
      </c>
      <c r="C1134" s="320"/>
      <c r="D1134" s="320"/>
      <c r="E1134" s="320"/>
      <c r="G1134" s="317" t="s">
        <v>2753</v>
      </c>
      <c r="H1134" s="318" t="s">
        <v>2754</v>
      </c>
      <c r="I1134" s="320"/>
      <c r="J1134" s="320"/>
      <c r="K1134" s="320"/>
      <c r="M1134" s="317" t="s">
        <v>2753</v>
      </c>
      <c r="N1134" s="318" t="s">
        <v>2754</v>
      </c>
      <c r="O1134" s="320"/>
      <c r="P1134" s="320"/>
      <c r="Q1134" s="320"/>
    </row>
    <row r="1135" spans="1:17" ht="15" thickBot="1">
      <c r="A1135" s="317" t="s">
        <v>2755</v>
      </c>
      <c r="B1135" s="318" t="s">
        <v>2754</v>
      </c>
      <c r="C1135" s="322"/>
      <c r="D1135" s="322"/>
      <c r="E1135" s="322"/>
      <c r="G1135" s="317" t="s">
        <v>2755</v>
      </c>
      <c r="H1135" s="318" t="s">
        <v>2754</v>
      </c>
      <c r="I1135" s="322"/>
      <c r="J1135" s="322"/>
      <c r="K1135" s="322"/>
      <c r="M1135" s="317" t="s">
        <v>2755</v>
      </c>
      <c r="N1135" s="318" t="s">
        <v>2754</v>
      </c>
      <c r="O1135" s="322"/>
      <c r="P1135" s="322"/>
      <c r="Q1135" s="322"/>
    </row>
    <row r="1136" spans="1:17" ht="15" thickBot="1">
      <c r="A1136" s="317" t="s">
        <v>2756</v>
      </c>
      <c r="B1136" s="318" t="s">
        <v>2754</v>
      </c>
      <c r="C1136" s="323" t="s">
        <v>1793</v>
      </c>
      <c r="D1136" s="318"/>
      <c r="E1136" s="324">
        <v>2200</v>
      </c>
      <c r="G1136" s="317" t="s">
        <v>2756</v>
      </c>
      <c r="H1136" s="318" t="s">
        <v>2754</v>
      </c>
      <c r="I1136" s="323" t="s">
        <v>1793</v>
      </c>
      <c r="J1136" s="318"/>
      <c r="K1136" s="324">
        <v>2200</v>
      </c>
      <c r="M1136" s="317" t="s">
        <v>2756</v>
      </c>
      <c r="N1136" s="318" t="s">
        <v>2754</v>
      </c>
      <c r="O1136" s="323" t="s">
        <v>1793</v>
      </c>
      <c r="P1136" s="318"/>
      <c r="Q1136" s="324">
        <v>2200</v>
      </c>
    </row>
    <row r="1137" spans="1:17" ht="15">
      <c r="A1137" s="317"/>
      <c r="B1137" s="318"/>
      <c r="C1137" s="318"/>
      <c r="D1137" s="321">
        <v>5</v>
      </c>
      <c r="E1137" s="318"/>
      <c r="G1137" s="317"/>
      <c r="H1137" s="318"/>
      <c r="I1137" s="318"/>
      <c r="J1137" s="321">
        <v>5</v>
      </c>
      <c r="K1137" s="318"/>
      <c r="M1137" s="317"/>
      <c r="N1137" s="318"/>
      <c r="O1137" s="318"/>
      <c r="P1137" s="321">
        <v>5</v>
      </c>
      <c r="Q1137" s="318"/>
    </row>
    <row r="1138" spans="1:17" ht="15" thickBot="1">
      <c r="A1138" s="317" t="s">
        <v>2757</v>
      </c>
      <c r="B1138" s="318" t="s">
        <v>2754</v>
      </c>
      <c r="C1138" s="323" t="s">
        <v>1417</v>
      </c>
      <c r="D1138" s="322"/>
      <c r="E1138" s="336">
        <v>2200</v>
      </c>
      <c r="G1138" s="317" t="s">
        <v>2757</v>
      </c>
      <c r="H1138" s="318" t="s">
        <v>2754</v>
      </c>
      <c r="I1138" s="323" t="s">
        <v>1417</v>
      </c>
      <c r="J1138" s="322"/>
      <c r="K1138" s="336">
        <v>2200</v>
      </c>
      <c r="M1138" s="317" t="s">
        <v>2757</v>
      </c>
      <c r="N1138" s="318" t="s">
        <v>2754</v>
      </c>
      <c r="O1138" s="323" t="s">
        <v>1417</v>
      </c>
      <c r="P1138" s="322"/>
      <c r="Q1138" s="336">
        <v>2200</v>
      </c>
    </row>
    <row r="1139" spans="1:17" ht="15.75" thickBot="1">
      <c r="A1139" s="326"/>
      <c r="B1139" s="320"/>
      <c r="C1139" s="323" t="s">
        <v>1418</v>
      </c>
      <c r="D1139" s="327">
        <v>3</v>
      </c>
      <c r="E1139" s="324">
        <v>1100</v>
      </c>
      <c r="G1139" s="326"/>
      <c r="H1139" s="320"/>
      <c r="I1139" s="323" t="s">
        <v>1418</v>
      </c>
      <c r="J1139" s="327">
        <v>3</v>
      </c>
      <c r="K1139" s="324">
        <v>1100</v>
      </c>
      <c r="M1139" s="326"/>
      <c r="N1139" s="320"/>
      <c r="O1139" s="323" t="s">
        <v>1418</v>
      </c>
      <c r="P1139" s="327">
        <v>3</v>
      </c>
      <c r="Q1139" s="324">
        <v>1100</v>
      </c>
    </row>
    <row r="1140" spans="1:17" ht="15.75" thickBot="1">
      <c r="A1140" s="328"/>
      <c r="B1140" s="322"/>
      <c r="C1140" s="323" t="s">
        <v>1419</v>
      </c>
      <c r="D1140" s="333">
        <v>4</v>
      </c>
      <c r="E1140" s="324">
        <v>1500</v>
      </c>
      <c r="G1140" s="328"/>
      <c r="H1140" s="322"/>
      <c r="I1140" s="323" t="s">
        <v>1419</v>
      </c>
      <c r="J1140" s="333">
        <v>4</v>
      </c>
      <c r="K1140" s="324">
        <v>1500</v>
      </c>
      <c r="M1140" s="328"/>
      <c r="N1140" s="322"/>
      <c r="O1140" s="323" t="s">
        <v>1419</v>
      </c>
      <c r="P1140" s="333">
        <v>4</v>
      </c>
      <c r="Q1140" s="324">
        <v>1500</v>
      </c>
    </row>
    <row r="1141" spans="1:17" ht="15.75" thickBot="1">
      <c r="A1141" s="1213" t="s">
        <v>1420</v>
      </c>
      <c r="B1141" s="1214"/>
      <c r="C1141" s="1214"/>
      <c r="D1141" s="1214"/>
      <c r="E1141" s="1214"/>
      <c r="G1141" s="1213" t="s">
        <v>1420</v>
      </c>
      <c r="H1141" s="1214"/>
      <c r="I1141" s="1214"/>
      <c r="J1141" s="1214"/>
      <c r="K1141" s="1214"/>
      <c r="M1141" s="1213" t="s">
        <v>1420</v>
      </c>
      <c r="N1141" s="1214"/>
      <c r="O1141" s="1214"/>
      <c r="P1141" s="1214"/>
      <c r="Q1141" s="1214"/>
    </row>
    <row r="1142" spans="1:17" ht="15">
      <c r="A1142" s="317" t="s">
        <v>2758</v>
      </c>
      <c r="B1142" s="318" t="s">
        <v>2759</v>
      </c>
      <c r="C1142" s="318" t="s">
        <v>1422</v>
      </c>
      <c r="D1142" s="321">
        <v>3</v>
      </c>
      <c r="E1142" s="319">
        <v>1100</v>
      </c>
      <c r="G1142" s="317" t="s">
        <v>2758</v>
      </c>
      <c r="H1142" s="318" t="s">
        <v>2759</v>
      </c>
      <c r="I1142" s="318" t="s">
        <v>1422</v>
      </c>
      <c r="J1142" s="321">
        <v>3</v>
      </c>
      <c r="K1142" s="319">
        <v>1100</v>
      </c>
      <c r="M1142" s="317" t="s">
        <v>2758</v>
      </c>
      <c r="N1142" s="318" t="s">
        <v>2759</v>
      </c>
      <c r="O1142" s="318" t="s">
        <v>1422</v>
      </c>
      <c r="P1142" s="321">
        <v>3</v>
      </c>
      <c r="Q1142" s="319">
        <v>1100</v>
      </c>
    </row>
    <row r="1143" spans="1:17" ht="14.25">
      <c r="A1143" s="317" t="s">
        <v>2760</v>
      </c>
      <c r="B1143" s="318" t="s">
        <v>2759</v>
      </c>
      <c r="C1143" s="320"/>
      <c r="D1143" s="320"/>
      <c r="E1143" s="320"/>
      <c r="G1143" s="317" t="s">
        <v>2760</v>
      </c>
      <c r="H1143" s="318" t="s">
        <v>2759</v>
      </c>
      <c r="I1143" s="320"/>
      <c r="J1143" s="320"/>
      <c r="K1143" s="320"/>
      <c r="M1143" s="317" t="s">
        <v>2760</v>
      </c>
      <c r="N1143" s="318" t="s">
        <v>2759</v>
      </c>
      <c r="O1143" s="320"/>
      <c r="P1143" s="320"/>
      <c r="Q1143" s="320"/>
    </row>
    <row r="1144" spans="1:17" ht="14.25">
      <c r="A1144" s="317" t="s">
        <v>2761</v>
      </c>
      <c r="B1144" s="318" t="s">
        <v>2762</v>
      </c>
      <c r="C1144" s="320"/>
      <c r="D1144" s="320"/>
      <c r="E1144" s="320"/>
      <c r="G1144" s="317" t="s">
        <v>2761</v>
      </c>
      <c r="H1144" s="318" t="s">
        <v>2762</v>
      </c>
      <c r="I1144" s="320"/>
      <c r="J1144" s="320"/>
      <c r="K1144" s="320"/>
      <c r="M1144" s="317" t="s">
        <v>2761</v>
      </c>
      <c r="N1144" s="318" t="s">
        <v>2762</v>
      </c>
      <c r="O1144" s="320"/>
      <c r="P1144" s="320"/>
      <c r="Q1144" s="320"/>
    </row>
    <row r="1145" spans="1:17" ht="14.25">
      <c r="A1145" s="317" t="s">
        <v>2763</v>
      </c>
      <c r="B1145" s="318" t="s">
        <v>2764</v>
      </c>
      <c r="C1145" s="320"/>
      <c r="D1145" s="320"/>
      <c r="E1145" s="320"/>
      <c r="G1145" s="317" t="s">
        <v>2763</v>
      </c>
      <c r="H1145" s="318" t="s">
        <v>2764</v>
      </c>
      <c r="I1145" s="320"/>
      <c r="J1145" s="320"/>
      <c r="K1145" s="320"/>
      <c r="M1145" s="317" t="s">
        <v>2763</v>
      </c>
      <c r="N1145" s="318" t="s">
        <v>2764</v>
      </c>
      <c r="O1145" s="320"/>
      <c r="P1145" s="320"/>
      <c r="Q1145" s="320"/>
    </row>
    <row r="1146" spans="1:17" ht="14.25">
      <c r="A1146" s="317" t="s">
        <v>2765</v>
      </c>
      <c r="B1146" s="318" t="s">
        <v>2766</v>
      </c>
      <c r="C1146" s="320"/>
      <c r="D1146" s="320"/>
      <c r="E1146" s="320"/>
      <c r="G1146" s="317" t="s">
        <v>2765</v>
      </c>
      <c r="H1146" s="318" t="s">
        <v>2766</v>
      </c>
      <c r="I1146" s="320"/>
      <c r="J1146" s="320"/>
      <c r="K1146" s="320"/>
      <c r="M1146" s="317" t="s">
        <v>2765</v>
      </c>
      <c r="N1146" s="318" t="s">
        <v>2766</v>
      </c>
      <c r="O1146" s="320"/>
      <c r="P1146" s="320"/>
      <c r="Q1146" s="320"/>
    </row>
    <row r="1147" spans="1:17" ht="14.25">
      <c r="A1147" s="317" t="s">
        <v>2767</v>
      </c>
      <c r="B1147" s="318" t="s">
        <v>2768</v>
      </c>
      <c r="C1147" s="320"/>
      <c r="D1147" s="320"/>
      <c r="E1147" s="320"/>
      <c r="G1147" s="317" t="s">
        <v>2767</v>
      </c>
      <c r="H1147" s="318" t="s">
        <v>2768</v>
      </c>
      <c r="I1147" s="320"/>
      <c r="J1147" s="320"/>
      <c r="K1147" s="320"/>
      <c r="M1147" s="317" t="s">
        <v>2767</v>
      </c>
      <c r="N1147" s="318" t="s">
        <v>2768</v>
      </c>
      <c r="O1147" s="320"/>
      <c r="P1147" s="320"/>
      <c r="Q1147" s="320"/>
    </row>
    <row r="1148" spans="1:17" ht="14.25">
      <c r="A1148" s="317" t="s">
        <v>2769</v>
      </c>
      <c r="B1148" s="318" t="s">
        <v>2770</v>
      </c>
      <c r="C1148" s="320"/>
      <c r="D1148" s="320"/>
      <c r="E1148" s="320"/>
      <c r="G1148" s="317" t="s">
        <v>2769</v>
      </c>
      <c r="H1148" s="318" t="s">
        <v>2770</v>
      </c>
      <c r="I1148" s="320"/>
      <c r="J1148" s="320"/>
      <c r="K1148" s="320"/>
      <c r="M1148" s="317" t="s">
        <v>2769</v>
      </c>
      <c r="N1148" s="318" t="s">
        <v>2770</v>
      </c>
      <c r="O1148" s="320"/>
      <c r="P1148" s="320"/>
      <c r="Q1148" s="320"/>
    </row>
    <row r="1149" spans="1:17" ht="14.25">
      <c r="A1149" s="317" t="s">
        <v>2771</v>
      </c>
      <c r="B1149" s="318" t="s">
        <v>2772</v>
      </c>
      <c r="C1149" s="320"/>
      <c r="D1149" s="320"/>
      <c r="E1149" s="320"/>
      <c r="G1149" s="317" t="s">
        <v>2771</v>
      </c>
      <c r="H1149" s="318" t="s">
        <v>2772</v>
      </c>
      <c r="I1149" s="320"/>
      <c r="J1149" s="320"/>
      <c r="K1149" s="320"/>
      <c r="M1149" s="317" t="s">
        <v>2771</v>
      </c>
      <c r="N1149" s="318" t="s">
        <v>2772</v>
      </c>
      <c r="O1149" s="320"/>
      <c r="P1149" s="320"/>
      <c r="Q1149" s="320"/>
    </row>
    <row r="1150" spans="1:17" ht="14.25">
      <c r="A1150" s="317" t="s">
        <v>2773</v>
      </c>
      <c r="B1150" s="318" t="s">
        <v>2774</v>
      </c>
      <c r="C1150" s="318"/>
      <c r="D1150" s="318"/>
      <c r="E1150" s="318"/>
      <c r="G1150" s="317" t="s">
        <v>2773</v>
      </c>
      <c r="H1150" s="318" t="s">
        <v>2774</v>
      </c>
      <c r="I1150" s="318"/>
      <c r="J1150" s="318"/>
      <c r="K1150" s="318"/>
      <c r="M1150" s="317" t="s">
        <v>2773</v>
      </c>
      <c r="N1150" s="318" t="s">
        <v>2774</v>
      </c>
      <c r="O1150" s="318"/>
      <c r="P1150" s="318"/>
      <c r="Q1150" s="318"/>
    </row>
    <row r="1151" spans="1:17" ht="15.75" thickBot="1">
      <c r="A1151" s="317"/>
      <c r="B1151" s="318"/>
      <c r="C1151" s="323" t="s">
        <v>1423</v>
      </c>
      <c r="D1151" s="327">
        <v>3</v>
      </c>
      <c r="E1151" s="324">
        <v>1100</v>
      </c>
      <c r="G1151" s="317"/>
      <c r="H1151" s="318"/>
      <c r="I1151" s="323" t="s">
        <v>1423</v>
      </c>
      <c r="J1151" s="327">
        <v>3</v>
      </c>
      <c r="K1151" s="324">
        <v>1100</v>
      </c>
      <c r="M1151" s="317"/>
      <c r="N1151" s="318"/>
      <c r="O1151" s="323" t="s">
        <v>1423</v>
      </c>
      <c r="P1151" s="327">
        <v>3</v>
      </c>
      <c r="Q1151" s="324">
        <v>1100</v>
      </c>
    </row>
    <row r="1152" spans="1:17" ht="14.25">
      <c r="A1152" s="317" t="s">
        <v>2775</v>
      </c>
      <c r="B1152" s="318" t="s">
        <v>2774</v>
      </c>
      <c r="C1152" s="318"/>
      <c r="D1152" s="318"/>
      <c r="E1152" s="318"/>
      <c r="G1152" s="317" t="s">
        <v>2775</v>
      </c>
      <c r="H1152" s="318" t="s">
        <v>2774</v>
      </c>
      <c r="I1152" s="318"/>
      <c r="J1152" s="318"/>
      <c r="K1152" s="318"/>
      <c r="M1152" s="317" t="s">
        <v>2775</v>
      </c>
      <c r="N1152" s="318" t="s">
        <v>2774</v>
      </c>
      <c r="O1152" s="318"/>
      <c r="P1152" s="318"/>
      <c r="Q1152" s="318"/>
    </row>
    <row r="1153" spans="1:17" ht="15.75" thickBot="1">
      <c r="A1153" s="317"/>
      <c r="B1153" s="318"/>
      <c r="C1153" s="323" t="s">
        <v>1424</v>
      </c>
      <c r="D1153" s="327">
        <v>1</v>
      </c>
      <c r="E1153" s="324">
        <v>225</v>
      </c>
      <c r="G1153" s="317"/>
      <c r="H1153" s="318"/>
      <c r="I1153" s="323" t="s">
        <v>1424</v>
      </c>
      <c r="J1153" s="327">
        <v>1</v>
      </c>
      <c r="K1153" s="324">
        <v>225</v>
      </c>
      <c r="M1153" s="317"/>
      <c r="N1153" s="318"/>
      <c r="O1153" s="323" t="s">
        <v>1424</v>
      </c>
      <c r="P1153" s="327">
        <v>1</v>
      </c>
      <c r="Q1153" s="324">
        <v>225</v>
      </c>
    </row>
    <row r="1154" spans="1:17" ht="14.25">
      <c r="A1154" s="317" t="s">
        <v>2776</v>
      </c>
      <c r="B1154" s="318" t="s">
        <v>2770</v>
      </c>
      <c r="C1154" s="318"/>
      <c r="D1154" s="318"/>
      <c r="E1154" s="318"/>
      <c r="G1154" s="317" t="s">
        <v>2776</v>
      </c>
      <c r="H1154" s="318" t="s">
        <v>2770</v>
      </c>
      <c r="I1154" s="318"/>
      <c r="J1154" s="318"/>
      <c r="K1154" s="318"/>
      <c r="M1154" s="317" t="s">
        <v>2776</v>
      </c>
      <c r="N1154" s="318" t="s">
        <v>2770</v>
      </c>
      <c r="O1154" s="318"/>
      <c r="P1154" s="318"/>
      <c r="Q1154" s="318"/>
    </row>
    <row r="1155" spans="1:17" ht="15.75" thickBot="1">
      <c r="A1155" s="317"/>
      <c r="B1155" s="318"/>
      <c r="C1155" s="323" t="s">
        <v>1425</v>
      </c>
      <c r="D1155" s="327">
        <v>1</v>
      </c>
      <c r="E1155" s="324">
        <v>225</v>
      </c>
      <c r="G1155" s="317"/>
      <c r="H1155" s="318"/>
      <c r="I1155" s="323" t="s">
        <v>1425</v>
      </c>
      <c r="J1155" s="327">
        <v>1</v>
      </c>
      <c r="K1155" s="324">
        <v>225</v>
      </c>
      <c r="M1155" s="317"/>
      <c r="N1155" s="318"/>
      <c r="O1155" s="323" t="s">
        <v>1425</v>
      </c>
      <c r="P1155" s="327">
        <v>1</v>
      </c>
      <c r="Q1155" s="324">
        <v>225</v>
      </c>
    </row>
    <row r="1156" spans="1:17" ht="14.25">
      <c r="A1156" s="317" t="s">
        <v>2777</v>
      </c>
      <c r="B1156" s="318" t="s">
        <v>2778</v>
      </c>
      <c r="C1156" s="318"/>
      <c r="D1156" s="318"/>
      <c r="E1156" s="318"/>
      <c r="G1156" s="317" t="s">
        <v>2777</v>
      </c>
      <c r="H1156" s="318" t="s">
        <v>2778</v>
      </c>
      <c r="I1156" s="318"/>
      <c r="J1156" s="318"/>
      <c r="K1156" s="318"/>
      <c r="M1156" s="317" t="s">
        <v>2777</v>
      </c>
      <c r="N1156" s="318" t="s">
        <v>2778</v>
      </c>
      <c r="O1156" s="318"/>
      <c r="P1156" s="318"/>
      <c r="Q1156" s="318"/>
    </row>
    <row r="1157" spans="1:17" ht="29.25" thickBot="1">
      <c r="A1157" s="317"/>
      <c r="B1157" s="318"/>
      <c r="C1157" s="323" t="s">
        <v>1426</v>
      </c>
      <c r="D1157" s="327">
        <v>2</v>
      </c>
      <c r="E1157" s="324">
        <v>550</v>
      </c>
      <c r="G1157" s="317"/>
      <c r="H1157" s="318"/>
      <c r="I1157" s="323" t="s">
        <v>1426</v>
      </c>
      <c r="J1157" s="327">
        <v>2</v>
      </c>
      <c r="K1157" s="324">
        <v>550</v>
      </c>
      <c r="M1157" s="317"/>
      <c r="N1157" s="318"/>
      <c r="O1157" s="323" t="s">
        <v>1426</v>
      </c>
      <c r="P1157" s="327">
        <v>2</v>
      </c>
      <c r="Q1157" s="324">
        <v>550</v>
      </c>
    </row>
    <row r="1158" spans="1:17" ht="15" customHeight="1">
      <c r="A1158" s="317" t="s">
        <v>2779</v>
      </c>
      <c r="B1158" s="318" t="s">
        <v>2780</v>
      </c>
      <c r="C1158" s="1207" t="s">
        <v>1427</v>
      </c>
      <c r="D1158" s="318"/>
      <c r="E1158" s="318"/>
      <c r="G1158" s="317" t="s">
        <v>2779</v>
      </c>
      <c r="H1158" s="318" t="s">
        <v>2780</v>
      </c>
      <c r="I1158" s="1207" t="s">
        <v>1427</v>
      </c>
      <c r="J1158" s="318"/>
      <c r="K1158" s="318"/>
      <c r="M1158" s="317" t="s">
        <v>2779</v>
      </c>
      <c r="N1158" s="318" t="s">
        <v>2780</v>
      </c>
      <c r="O1158" s="1207" t="s">
        <v>1427</v>
      </c>
      <c r="P1158" s="318"/>
      <c r="Q1158" s="318"/>
    </row>
    <row r="1159" spans="1:17" ht="15.75" thickBot="1">
      <c r="A1159" s="317"/>
      <c r="B1159" s="318"/>
      <c r="C1159" s="1208"/>
      <c r="D1159" s="327">
        <v>4</v>
      </c>
      <c r="E1159" s="324">
        <v>1500</v>
      </c>
      <c r="G1159" s="317"/>
      <c r="H1159" s="318"/>
      <c r="I1159" s="1208"/>
      <c r="J1159" s="327">
        <v>4</v>
      </c>
      <c r="K1159" s="324">
        <v>1500</v>
      </c>
      <c r="M1159" s="317"/>
      <c r="N1159" s="318"/>
      <c r="O1159" s="1208"/>
      <c r="P1159" s="327">
        <v>4</v>
      </c>
      <c r="Q1159" s="324">
        <v>1500</v>
      </c>
    </row>
    <row r="1160" spans="1:17" ht="14.25">
      <c r="A1160" s="317" t="s">
        <v>2781</v>
      </c>
      <c r="B1160" s="318" t="s">
        <v>2782</v>
      </c>
      <c r="C1160" s="318"/>
      <c r="D1160" s="318"/>
      <c r="E1160" s="318"/>
      <c r="G1160" s="317" t="s">
        <v>2781</v>
      </c>
      <c r="H1160" s="318" t="s">
        <v>2782</v>
      </c>
      <c r="I1160" s="318"/>
      <c r="J1160" s="318"/>
      <c r="K1160" s="318"/>
      <c r="M1160" s="317" t="s">
        <v>2781</v>
      </c>
      <c r="N1160" s="318" t="s">
        <v>2782</v>
      </c>
      <c r="O1160" s="318"/>
      <c r="P1160" s="318"/>
      <c r="Q1160" s="318"/>
    </row>
    <row r="1161" spans="1:17" ht="29.25" thickBot="1">
      <c r="A1161" s="317"/>
      <c r="B1161" s="318"/>
      <c r="C1161" s="323" t="s">
        <v>1428</v>
      </c>
      <c r="D1161" s="327">
        <v>4</v>
      </c>
      <c r="E1161" s="324">
        <v>1500</v>
      </c>
      <c r="G1161" s="317"/>
      <c r="H1161" s="318"/>
      <c r="I1161" s="323" t="s">
        <v>1428</v>
      </c>
      <c r="J1161" s="327">
        <v>4</v>
      </c>
      <c r="K1161" s="324">
        <v>1500</v>
      </c>
      <c r="M1161" s="317"/>
      <c r="N1161" s="318"/>
      <c r="O1161" s="323" t="s">
        <v>1428</v>
      </c>
      <c r="P1161" s="327">
        <v>4</v>
      </c>
      <c r="Q1161" s="324">
        <v>1500</v>
      </c>
    </row>
    <row r="1162" spans="1:17" ht="14.25">
      <c r="A1162" s="317" t="s">
        <v>2783</v>
      </c>
      <c r="B1162" s="318" t="s">
        <v>2778</v>
      </c>
      <c r="C1162" s="318"/>
      <c r="D1162" s="318"/>
      <c r="E1162" s="318"/>
      <c r="G1162" s="317" t="s">
        <v>2783</v>
      </c>
      <c r="H1162" s="318" t="s">
        <v>2778</v>
      </c>
      <c r="I1162" s="318"/>
      <c r="J1162" s="318"/>
      <c r="K1162" s="318"/>
      <c r="M1162" s="317" t="s">
        <v>2783</v>
      </c>
      <c r="N1162" s="318" t="s">
        <v>2778</v>
      </c>
      <c r="O1162" s="318"/>
      <c r="P1162" s="318"/>
      <c r="Q1162" s="318"/>
    </row>
    <row r="1163" spans="1:17" ht="29.25" thickBot="1">
      <c r="A1163" s="317"/>
      <c r="B1163" s="318"/>
      <c r="C1163" s="323" t="s">
        <v>2784</v>
      </c>
      <c r="D1163" s="327">
        <v>3</v>
      </c>
      <c r="E1163" s="324">
        <v>1100</v>
      </c>
      <c r="G1163" s="317"/>
      <c r="H1163" s="318"/>
      <c r="I1163" s="323" t="s">
        <v>2784</v>
      </c>
      <c r="J1163" s="327">
        <v>3</v>
      </c>
      <c r="K1163" s="324">
        <v>1100</v>
      </c>
      <c r="M1163" s="317"/>
      <c r="N1163" s="318"/>
      <c r="O1163" s="323" t="s">
        <v>2784</v>
      </c>
      <c r="P1163" s="327">
        <v>3</v>
      </c>
      <c r="Q1163" s="324">
        <v>1100</v>
      </c>
    </row>
    <row r="1164" spans="1:17" ht="14.25">
      <c r="A1164" s="317" t="s">
        <v>2785</v>
      </c>
      <c r="B1164" s="318" t="s">
        <v>2786</v>
      </c>
      <c r="C1164" s="318"/>
      <c r="D1164" s="318"/>
      <c r="E1164" s="318"/>
      <c r="G1164" s="317" t="s">
        <v>2785</v>
      </c>
      <c r="H1164" s="318" t="s">
        <v>2786</v>
      </c>
      <c r="I1164" s="318"/>
      <c r="J1164" s="318"/>
      <c r="K1164" s="318"/>
      <c r="M1164" s="317" t="s">
        <v>2785</v>
      </c>
      <c r="N1164" s="318" t="s">
        <v>2786</v>
      </c>
      <c r="O1164" s="318"/>
      <c r="P1164" s="318"/>
      <c r="Q1164" s="318"/>
    </row>
    <row r="1165" spans="1:17" ht="29.25" thickBot="1">
      <c r="A1165" s="326"/>
      <c r="B1165" s="320"/>
      <c r="C1165" s="323" t="s">
        <v>2787</v>
      </c>
      <c r="D1165" s="318"/>
      <c r="E1165" s="324">
        <v>2200</v>
      </c>
      <c r="G1165" s="326"/>
      <c r="H1165" s="320"/>
      <c r="I1165" s="323" t="s">
        <v>2787</v>
      </c>
      <c r="J1165" s="318"/>
      <c r="K1165" s="324">
        <v>2200</v>
      </c>
      <c r="M1165" s="326"/>
      <c r="N1165" s="320"/>
      <c r="O1165" s="323" t="s">
        <v>2787</v>
      </c>
      <c r="P1165" s="318"/>
      <c r="Q1165" s="324">
        <v>2200</v>
      </c>
    </row>
    <row r="1166" spans="1:17" ht="15">
      <c r="A1166" s="326"/>
      <c r="B1166" s="320"/>
      <c r="C1166" s="318"/>
      <c r="D1166" s="321">
        <v>5</v>
      </c>
      <c r="E1166" s="318"/>
      <c r="G1166" s="326"/>
      <c r="H1166" s="320"/>
      <c r="I1166" s="318"/>
      <c r="J1166" s="321">
        <v>5</v>
      </c>
      <c r="K1166" s="318"/>
      <c r="M1166" s="326"/>
      <c r="N1166" s="320"/>
      <c r="O1166" s="318"/>
      <c r="P1166" s="321">
        <v>5</v>
      </c>
      <c r="Q1166" s="318"/>
    </row>
    <row r="1167" spans="1:17" ht="29.25" thickBot="1">
      <c r="A1167" s="326"/>
      <c r="B1167" s="320"/>
      <c r="C1167" s="323" t="s">
        <v>1431</v>
      </c>
      <c r="D1167" s="322"/>
      <c r="E1167" s="324">
        <v>2200</v>
      </c>
      <c r="G1167" s="326"/>
      <c r="H1167" s="320"/>
      <c r="I1167" s="323" t="s">
        <v>1431</v>
      </c>
      <c r="J1167" s="322"/>
      <c r="K1167" s="324">
        <v>2200</v>
      </c>
      <c r="M1167" s="326"/>
      <c r="N1167" s="320"/>
      <c r="O1167" s="323" t="s">
        <v>1431</v>
      </c>
      <c r="P1167" s="322"/>
      <c r="Q1167" s="324">
        <v>2200</v>
      </c>
    </row>
    <row r="1168" spans="1:17" ht="14.25">
      <c r="A1168" s="326"/>
      <c r="B1168" s="320"/>
      <c r="C1168" s="318"/>
      <c r="D1168" s="318"/>
      <c r="E1168" s="318"/>
      <c r="G1168" s="326"/>
      <c r="H1168" s="320"/>
      <c r="I1168" s="318"/>
      <c r="J1168" s="318"/>
      <c r="K1168" s="318"/>
      <c r="M1168" s="326"/>
      <c r="N1168" s="320"/>
      <c r="O1168" s="318"/>
      <c r="P1168" s="318"/>
      <c r="Q1168" s="318"/>
    </row>
    <row r="1169" spans="1:17" ht="29.25" thickBot="1">
      <c r="A1169" s="326"/>
      <c r="B1169" s="320"/>
      <c r="C1169" s="323" t="s">
        <v>2788</v>
      </c>
      <c r="D1169" s="327">
        <v>4</v>
      </c>
      <c r="E1169" s="324">
        <v>1500</v>
      </c>
      <c r="G1169" s="326"/>
      <c r="H1169" s="320"/>
      <c r="I1169" s="323" t="s">
        <v>2788</v>
      </c>
      <c r="J1169" s="327">
        <v>4</v>
      </c>
      <c r="K1169" s="324">
        <v>1500</v>
      </c>
      <c r="M1169" s="326"/>
      <c r="N1169" s="320"/>
      <c r="O1169" s="323" t="s">
        <v>2788</v>
      </c>
      <c r="P1169" s="327">
        <v>4</v>
      </c>
      <c r="Q1169" s="324">
        <v>1500</v>
      </c>
    </row>
    <row r="1170" spans="1:17" ht="15" customHeight="1">
      <c r="A1170" s="326"/>
      <c r="B1170" s="320"/>
      <c r="C1170" s="1207" t="s">
        <v>1433</v>
      </c>
      <c r="D1170" s="318"/>
      <c r="E1170" s="318"/>
      <c r="G1170" s="326"/>
      <c r="H1170" s="320"/>
      <c r="I1170" s="1207" t="s">
        <v>1433</v>
      </c>
      <c r="J1170" s="318"/>
      <c r="K1170" s="318"/>
      <c r="M1170" s="326"/>
      <c r="N1170" s="320"/>
      <c r="O1170" s="1207" t="s">
        <v>1433</v>
      </c>
      <c r="P1170" s="318"/>
      <c r="Q1170" s="318"/>
    </row>
    <row r="1171" spans="1:17" ht="15.75" thickBot="1">
      <c r="A1171" s="326"/>
      <c r="B1171" s="320"/>
      <c r="C1171" s="1208"/>
      <c r="D1171" s="327">
        <v>6</v>
      </c>
      <c r="E1171" s="324">
        <v>2700</v>
      </c>
      <c r="G1171" s="326"/>
      <c r="H1171" s="320"/>
      <c r="I1171" s="1208"/>
      <c r="J1171" s="327">
        <v>6</v>
      </c>
      <c r="K1171" s="324">
        <v>2700</v>
      </c>
      <c r="M1171" s="326"/>
      <c r="N1171" s="320"/>
      <c r="O1171" s="1208"/>
      <c r="P1171" s="327">
        <v>6</v>
      </c>
      <c r="Q1171" s="324">
        <v>2700</v>
      </c>
    </row>
    <row r="1172" spans="1:17" ht="29.25" thickBot="1">
      <c r="A1172" s="326"/>
      <c r="B1172" s="320"/>
      <c r="C1172" s="323" t="s">
        <v>1434</v>
      </c>
      <c r="D1172" s="333">
        <v>7</v>
      </c>
      <c r="E1172" s="324">
        <v>4000</v>
      </c>
      <c r="G1172" s="326"/>
      <c r="H1172" s="320"/>
      <c r="I1172" s="323" t="s">
        <v>1434</v>
      </c>
      <c r="J1172" s="333">
        <v>7</v>
      </c>
      <c r="K1172" s="324">
        <v>4000</v>
      </c>
      <c r="M1172" s="326"/>
      <c r="N1172" s="320"/>
      <c r="O1172" s="323" t="s">
        <v>1434</v>
      </c>
      <c r="P1172" s="333">
        <v>7</v>
      </c>
      <c r="Q1172" s="324">
        <v>4000</v>
      </c>
    </row>
    <row r="1173" spans="1:17" ht="29.25" thickBot="1">
      <c r="A1173" s="326"/>
      <c r="B1173" s="320"/>
      <c r="C1173" s="323" t="s">
        <v>1436</v>
      </c>
      <c r="D1173" s="327">
        <v>4</v>
      </c>
      <c r="E1173" s="324">
        <v>1500</v>
      </c>
      <c r="G1173" s="326"/>
      <c r="H1173" s="320"/>
      <c r="I1173" s="323" t="s">
        <v>1436</v>
      </c>
      <c r="J1173" s="327">
        <v>4</v>
      </c>
      <c r="K1173" s="324">
        <v>1500</v>
      </c>
      <c r="M1173" s="326"/>
      <c r="N1173" s="320"/>
      <c r="O1173" s="323" t="s">
        <v>1436</v>
      </c>
      <c r="P1173" s="327">
        <v>4</v>
      </c>
      <c r="Q1173" s="324">
        <v>1500</v>
      </c>
    </row>
    <row r="1174" spans="1:17" ht="43.5" thickBot="1">
      <c r="A1174" s="326"/>
      <c r="B1174" s="320"/>
      <c r="C1174" s="323" t="s">
        <v>1437</v>
      </c>
      <c r="D1174" s="327">
        <v>6</v>
      </c>
      <c r="E1174" s="324">
        <v>2700</v>
      </c>
      <c r="G1174" s="326"/>
      <c r="H1174" s="320"/>
      <c r="I1174" s="323" t="s">
        <v>1437</v>
      </c>
      <c r="J1174" s="327">
        <v>6</v>
      </c>
      <c r="K1174" s="324">
        <v>2700</v>
      </c>
      <c r="M1174" s="326"/>
      <c r="N1174" s="320"/>
      <c r="O1174" s="323" t="s">
        <v>1437</v>
      </c>
      <c r="P1174" s="327">
        <v>6</v>
      </c>
      <c r="Q1174" s="324">
        <v>2700</v>
      </c>
    </row>
    <row r="1175" spans="1:17" ht="15.75" thickBot="1">
      <c r="A1175" s="328"/>
      <c r="B1175" s="322"/>
      <c r="C1175" s="323" t="s">
        <v>1438</v>
      </c>
      <c r="D1175" s="327">
        <v>7</v>
      </c>
      <c r="E1175" s="324">
        <v>4000</v>
      </c>
      <c r="G1175" s="328"/>
      <c r="H1175" s="322"/>
      <c r="I1175" s="323" t="s">
        <v>1438</v>
      </c>
      <c r="J1175" s="327">
        <v>7</v>
      </c>
      <c r="K1175" s="324">
        <v>4000</v>
      </c>
      <c r="M1175" s="328"/>
      <c r="N1175" s="322"/>
      <c r="O1175" s="323" t="s">
        <v>1438</v>
      </c>
      <c r="P1175" s="327">
        <v>7</v>
      </c>
      <c r="Q1175" s="324">
        <v>4000</v>
      </c>
    </row>
    <row r="1176" spans="1:17" ht="15.75" thickBot="1">
      <c r="A1176" s="1213" t="s">
        <v>1439</v>
      </c>
      <c r="B1176" s="1214"/>
      <c r="C1176" s="1214"/>
      <c r="D1176" s="1214"/>
      <c r="E1176" s="1214"/>
      <c r="G1176" s="1213" t="s">
        <v>1439</v>
      </c>
      <c r="H1176" s="1214"/>
      <c r="I1176" s="1214"/>
      <c r="J1176" s="1214"/>
      <c r="K1176" s="1214"/>
      <c r="M1176" s="1213" t="s">
        <v>1439</v>
      </c>
      <c r="N1176" s="1214"/>
      <c r="O1176" s="1214"/>
      <c r="P1176" s="1214"/>
      <c r="Q1176" s="1214"/>
    </row>
    <row r="1177" spans="1:17" ht="15" customHeight="1">
      <c r="A1177" s="317"/>
      <c r="B1177" s="318"/>
      <c r="C1177" s="1207" t="s">
        <v>2063</v>
      </c>
      <c r="D1177" s="318"/>
      <c r="E1177" s="318"/>
      <c r="G1177" s="317"/>
      <c r="H1177" s="318"/>
      <c r="I1177" s="1207" t="s">
        <v>2063</v>
      </c>
      <c r="J1177" s="318"/>
      <c r="K1177" s="318"/>
      <c r="M1177" s="317"/>
      <c r="N1177" s="318"/>
      <c r="O1177" s="1207" t="s">
        <v>2063</v>
      </c>
      <c r="P1177" s="318"/>
      <c r="Q1177" s="318"/>
    </row>
    <row r="1178" spans="1:17" ht="15.75" thickBot="1">
      <c r="A1178" s="325" t="s">
        <v>2064</v>
      </c>
      <c r="B1178" s="323" t="s">
        <v>2065</v>
      </c>
      <c r="C1178" s="1208"/>
      <c r="D1178" s="327">
        <v>3</v>
      </c>
      <c r="E1178" s="324">
        <v>1100</v>
      </c>
      <c r="G1178" s="325" t="s">
        <v>2064</v>
      </c>
      <c r="H1178" s="323" t="s">
        <v>2065</v>
      </c>
      <c r="I1178" s="1208"/>
      <c r="J1178" s="327">
        <v>3</v>
      </c>
      <c r="K1178" s="324">
        <v>1100</v>
      </c>
      <c r="M1178" s="325" t="s">
        <v>2064</v>
      </c>
      <c r="N1178" s="323" t="s">
        <v>2065</v>
      </c>
      <c r="O1178" s="1208"/>
      <c r="P1178" s="327">
        <v>3</v>
      </c>
      <c r="Q1178" s="324">
        <v>1100</v>
      </c>
    </row>
    <row r="1179" spans="1:13" ht="13.5" thickBot="1">
      <c r="A1179" s="329"/>
      <c r="G1179" s="329"/>
      <c r="M1179" s="329"/>
    </row>
    <row r="1180" spans="1:17" ht="45.75" thickBot="1">
      <c r="A1180" s="330" t="s">
        <v>708</v>
      </c>
      <c r="B1180" s="331" t="s">
        <v>709</v>
      </c>
      <c r="C1180" s="332" t="s">
        <v>2153</v>
      </c>
      <c r="D1180" s="323"/>
      <c r="E1180" s="331" t="s">
        <v>711</v>
      </c>
      <c r="G1180" s="330" t="s">
        <v>708</v>
      </c>
      <c r="H1180" s="331" t="s">
        <v>709</v>
      </c>
      <c r="I1180" s="332" t="s">
        <v>2153</v>
      </c>
      <c r="J1180" s="323"/>
      <c r="K1180" s="331" t="s">
        <v>711</v>
      </c>
      <c r="M1180" s="330" t="s">
        <v>708</v>
      </c>
      <c r="N1180" s="331" t="s">
        <v>709</v>
      </c>
      <c r="O1180" s="332" t="s">
        <v>2153</v>
      </c>
      <c r="P1180" s="323"/>
      <c r="Q1180" s="331" t="s">
        <v>711</v>
      </c>
    </row>
    <row r="1181" spans="1:17" ht="14.25">
      <c r="A1181" s="317" t="s">
        <v>2066</v>
      </c>
      <c r="B1181" s="318"/>
      <c r="C1181" s="318" t="s">
        <v>1442</v>
      </c>
      <c r="D1181" s="1209"/>
      <c r="E1181" s="1209"/>
      <c r="G1181" s="317" t="s">
        <v>2066</v>
      </c>
      <c r="H1181" s="318"/>
      <c r="I1181" s="318" t="s">
        <v>1442</v>
      </c>
      <c r="J1181" s="1209"/>
      <c r="K1181" s="1209"/>
      <c r="M1181" s="317" t="s">
        <v>2066</v>
      </c>
      <c r="N1181" s="318"/>
      <c r="O1181" s="318" t="s">
        <v>1442</v>
      </c>
      <c r="P1181" s="1209"/>
      <c r="Q1181" s="1209"/>
    </row>
    <row r="1182" spans="1:17" ht="14.25">
      <c r="A1182" s="317" t="s">
        <v>2067</v>
      </c>
      <c r="B1182" s="318"/>
      <c r="C1182" s="320"/>
      <c r="D1182" s="1209"/>
      <c r="E1182" s="1209"/>
      <c r="G1182" s="317" t="s">
        <v>2067</v>
      </c>
      <c r="H1182" s="318"/>
      <c r="I1182" s="320"/>
      <c r="J1182" s="1209"/>
      <c r="K1182" s="1209"/>
      <c r="M1182" s="317" t="s">
        <v>2067</v>
      </c>
      <c r="N1182" s="318"/>
      <c r="O1182" s="320"/>
      <c r="P1182" s="1209"/>
      <c r="Q1182" s="1209"/>
    </row>
    <row r="1183" spans="1:17" ht="14.25">
      <c r="A1183" s="317" t="s">
        <v>2068</v>
      </c>
      <c r="B1183" s="318" t="s">
        <v>2065</v>
      </c>
      <c r="C1183" s="320"/>
      <c r="D1183" s="1209"/>
      <c r="E1183" s="1209"/>
      <c r="G1183" s="317" t="s">
        <v>2068</v>
      </c>
      <c r="H1183" s="318" t="s">
        <v>2065</v>
      </c>
      <c r="I1183" s="320"/>
      <c r="J1183" s="1209"/>
      <c r="K1183" s="1209"/>
      <c r="M1183" s="317" t="s">
        <v>2068</v>
      </c>
      <c r="N1183" s="318" t="s">
        <v>2065</v>
      </c>
      <c r="O1183" s="320"/>
      <c r="P1183" s="1209"/>
      <c r="Q1183" s="1209"/>
    </row>
    <row r="1184" spans="1:17" ht="14.25">
      <c r="A1184" s="317" t="s">
        <v>2069</v>
      </c>
      <c r="B1184" s="318" t="s">
        <v>2065</v>
      </c>
      <c r="C1184" s="320"/>
      <c r="D1184" s="1209"/>
      <c r="E1184" s="1209"/>
      <c r="G1184" s="317" t="s">
        <v>2069</v>
      </c>
      <c r="H1184" s="318" t="s">
        <v>2065</v>
      </c>
      <c r="I1184" s="320"/>
      <c r="J1184" s="1209"/>
      <c r="K1184" s="1209"/>
      <c r="M1184" s="317" t="s">
        <v>2069</v>
      </c>
      <c r="N1184" s="318" t="s">
        <v>2065</v>
      </c>
      <c r="O1184" s="320"/>
      <c r="P1184" s="1209"/>
      <c r="Q1184" s="1209"/>
    </row>
    <row r="1185" spans="1:17" ht="15" thickBot="1">
      <c r="A1185" s="317" t="s">
        <v>2070</v>
      </c>
      <c r="B1185" s="318" t="s">
        <v>2065</v>
      </c>
      <c r="C1185" s="322"/>
      <c r="D1185" s="1208"/>
      <c r="E1185" s="1208"/>
      <c r="G1185" s="317" t="s">
        <v>2070</v>
      </c>
      <c r="H1185" s="318" t="s">
        <v>2065</v>
      </c>
      <c r="I1185" s="322"/>
      <c r="J1185" s="1208"/>
      <c r="K1185" s="1208"/>
      <c r="M1185" s="317" t="s">
        <v>2070</v>
      </c>
      <c r="N1185" s="318" t="s">
        <v>2065</v>
      </c>
      <c r="O1185" s="322"/>
      <c r="P1185" s="1208"/>
      <c r="Q1185" s="1208"/>
    </row>
    <row r="1186" spans="1:17" ht="28.5">
      <c r="A1186" s="317"/>
      <c r="B1186" s="318"/>
      <c r="C1186" s="318" t="s">
        <v>1443</v>
      </c>
      <c r="D1186" s="318"/>
      <c r="E1186" s="1209"/>
      <c r="G1186" s="317"/>
      <c r="H1186" s="318"/>
      <c r="I1186" s="318" t="s">
        <v>1443</v>
      </c>
      <c r="J1186" s="318"/>
      <c r="K1186" s="1209"/>
      <c r="M1186" s="317"/>
      <c r="N1186" s="318"/>
      <c r="O1186" s="318" t="s">
        <v>1443</v>
      </c>
      <c r="P1186" s="318"/>
      <c r="Q1186" s="1209"/>
    </row>
    <row r="1187" spans="1:17" ht="15" thickBot="1">
      <c r="A1187" s="317" t="s">
        <v>2071</v>
      </c>
      <c r="B1187" s="318" t="s">
        <v>2072</v>
      </c>
      <c r="C1187" s="322"/>
      <c r="D1187" s="318"/>
      <c r="E1187" s="1208"/>
      <c r="G1187" s="317" t="s">
        <v>2071</v>
      </c>
      <c r="H1187" s="318" t="s">
        <v>2072</v>
      </c>
      <c r="I1187" s="322"/>
      <c r="J1187" s="318"/>
      <c r="K1187" s="1208"/>
      <c r="M1187" s="317" t="s">
        <v>2071</v>
      </c>
      <c r="N1187" s="318" t="s">
        <v>2072</v>
      </c>
      <c r="O1187" s="322"/>
      <c r="P1187" s="318"/>
      <c r="Q1187" s="1208"/>
    </row>
    <row r="1188" spans="1:17" ht="15" customHeight="1">
      <c r="A1188" s="317"/>
      <c r="B1188" s="320"/>
      <c r="C1188" s="1207" t="s">
        <v>3418</v>
      </c>
      <c r="D1188" s="321">
        <v>4</v>
      </c>
      <c r="E1188" s="318"/>
      <c r="G1188" s="317"/>
      <c r="H1188" s="320"/>
      <c r="I1188" s="1207" t="s">
        <v>3418</v>
      </c>
      <c r="J1188" s="321">
        <v>4</v>
      </c>
      <c r="K1188" s="318"/>
      <c r="M1188" s="317"/>
      <c r="N1188" s="320"/>
      <c r="O1188" s="1207" t="s">
        <v>3418</v>
      </c>
      <c r="P1188" s="321">
        <v>4</v>
      </c>
      <c r="Q1188" s="318"/>
    </row>
    <row r="1189" spans="1:17" ht="15" thickBot="1">
      <c r="A1189" s="317"/>
      <c r="B1189" s="320"/>
      <c r="C1189" s="1208"/>
      <c r="D1189" s="322"/>
      <c r="E1189" s="324">
        <v>1500</v>
      </c>
      <c r="G1189" s="317"/>
      <c r="H1189" s="320"/>
      <c r="I1189" s="1208"/>
      <c r="J1189" s="322"/>
      <c r="K1189" s="324">
        <v>1500</v>
      </c>
      <c r="M1189" s="317"/>
      <c r="N1189" s="320"/>
      <c r="O1189" s="1208"/>
      <c r="P1189" s="322"/>
      <c r="Q1189" s="324">
        <v>1500</v>
      </c>
    </row>
    <row r="1190" spans="1:17" ht="14.25">
      <c r="A1190" s="317" t="s">
        <v>2073</v>
      </c>
      <c r="B1190" s="320"/>
      <c r="C1190" s="318"/>
      <c r="D1190" s="318"/>
      <c r="E1190" s="318"/>
      <c r="G1190" s="317" t="s">
        <v>2073</v>
      </c>
      <c r="H1190" s="320"/>
      <c r="I1190" s="318"/>
      <c r="J1190" s="318"/>
      <c r="K1190" s="318"/>
      <c r="M1190" s="317" t="s">
        <v>2073</v>
      </c>
      <c r="N1190" s="320"/>
      <c r="O1190" s="318"/>
      <c r="P1190" s="318"/>
      <c r="Q1190" s="318"/>
    </row>
    <row r="1191" spans="1:17" ht="29.25" thickBot="1">
      <c r="A1191" s="326"/>
      <c r="B1191" s="320"/>
      <c r="C1191" s="323" t="s">
        <v>3419</v>
      </c>
      <c r="D1191" s="318"/>
      <c r="E1191" s="324">
        <v>2200</v>
      </c>
      <c r="G1191" s="326"/>
      <c r="H1191" s="320"/>
      <c r="I1191" s="323" t="s">
        <v>3419</v>
      </c>
      <c r="J1191" s="318"/>
      <c r="K1191" s="324">
        <v>2200</v>
      </c>
      <c r="M1191" s="326"/>
      <c r="N1191" s="320"/>
      <c r="O1191" s="323" t="s">
        <v>3419</v>
      </c>
      <c r="P1191" s="318"/>
      <c r="Q1191" s="324">
        <v>2200</v>
      </c>
    </row>
    <row r="1192" spans="1:17" ht="15">
      <c r="A1192" s="326"/>
      <c r="B1192" s="320"/>
      <c r="C1192" s="318"/>
      <c r="D1192" s="321">
        <v>5</v>
      </c>
      <c r="E1192" s="318"/>
      <c r="G1192" s="326"/>
      <c r="H1192" s="320"/>
      <c r="I1192" s="318"/>
      <c r="J1192" s="321">
        <v>5</v>
      </c>
      <c r="K1192" s="318"/>
      <c r="M1192" s="326"/>
      <c r="N1192" s="320"/>
      <c r="O1192" s="318"/>
      <c r="P1192" s="321">
        <v>5</v>
      </c>
      <c r="Q1192" s="318"/>
    </row>
    <row r="1193" spans="1:17" ht="15" thickBot="1">
      <c r="A1193" s="326"/>
      <c r="B1193" s="320"/>
      <c r="C1193" s="323" t="s">
        <v>3420</v>
      </c>
      <c r="D1193" s="322"/>
      <c r="E1193" s="324">
        <v>2200</v>
      </c>
      <c r="G1193" s="326"/>
      <c r="H1193" s="320"/>
      <c r="I1193" s="323" t="s">
        <v>3420</v>
      </c>
      <c r="J1193" s="322"/>
      <c r="K1193" s="324">
        <v>2200</v>
      </c>
      <c r="M1193" s="326"/>
      <c r="N1193" s="320"/>
      <c r="O1193" s="323" t="s">
        <v>3420</v>
      </c>
      <c r="P1193" s="322"/>
      <c r="Q1193" s="324">
        <v>2200</v>
      </c>
    </row>
    <row r="1194" spans="1:17" ht="99.75">
      <c r="A1194" s="326"/>
      <c r="B1194" s="320"/>
      <c r="C1194" s="318" t="s">
        <v>3421</v>
      </c>
      <c r="D1194" s="318"/>
      <c r="E1194" s="318"/>
      <c r="G1194" s="326"/>
      <c r="H1194" s="320"/>
      <c r="I1194" s="318" t="s">
        <v>3421</v>
      </c>
      <c r="J1194" s="318"/>
      <c r="K1194" s="318"/>
      <c r="M1194" s="326"/>
      <c r="N1194" s="320"/>
      <c r="O1194" s="318" t="s">
        <v>3421</v>
      </c>
      <c r="P1194" s="318"/>
      <c r="Q1194" s="318"/>
    </row>
    <row r="1195" spans="1:17" ht="15.75" thickBot="1">
      <c r="A1195" s="326"/>
      <c r="B1195" s="320"/>
      <c r="C1195" s="322"/>
      <c r="D1195" s="327">
        <v>4</v>
      </c>
      <c r="E1195" s="324">
        <v>1500</v>
      </c>
      <c r="G1195" s="326"/>
      <c r="H1195" s="320"/>
      <c r="I1195" s="322"/>
      <c r="J1195" s="327">
        <v>4</v>
      </c>
      <c r="K1195" s="324">
        <v>1500</v>
      </c>
      <c r="M1195" s="326"/>
      <c r="N1195" s="320"/>
      <c r="O1195" s="322"/>
      <c r="P1195" s="327">
        <v>4</v>
      </c>
      <c r="Q1195" s="324">
        <v>1500</v>
      </c>
    </row>
    <row r="1196" spans="1:17" ht="14.25">
      <c r="A1196" s="326"/>
      <c r="B1196" s="320"/>
      <c r="C1196" s="318"/>
      <c r="D1196" s="318"/>
      <c r="E1196" s="318"/>
      <c r="G1196" s="326"/>
      <c r="H1196" s="320"/>
      <c r="I1196" s="318"/>
      <c r="J1196" s="318"/>
      <c r="K1196" s="318"/>
      <c r="M1196" s="326"/>
      <c r="N1196" s="320"/>
      <c r="O1196" s="318"/>
      <c r="P1196" s="318"/>
      <c r="Q1196" s="318"/>
    </row>
    <row r="1197" spans="1:17" ht="29.25" thickBot="1">
      <c r="A1197" s="328"/>
      <c r="B1197" s="322"/>
      <c r="C1197" s="323" t="s">
        <v>3422</v>
      </c>
      <c r="D1197" s="333">
        <v>6</v>
      </c>
      <c r="E1197" s="324">
        <v>2700</v>
      </c>
      <c r="G1197" s="328"/>
      <c r="H1197" s="322"/>
      <c r="I1197" s="323" t="s">
        <v>3422</v>
      </c>
      <c r="J1197" s="333">
        <v>6</v>
      </c>
      <c r="K1197" s="324">
        <v>2700</v>
      </c>
      <c r="M1197" s="328"/>
      <c r="N1197" s="322"/>
      <c r="O1197" s="323" t="s">
        <v>3422</v>
      </c>
      <c r="P1197" s="333">
        <v>6</v>
      </c>
      <c r="Q1197" s="324">
        <v>2700</v>
      </c>
    </row>
    <row r="1198" spans="1:17" ht="15.75" thickBot="1">
      <c r="A1198" s="1213" t="s">
        <v>3423</v>
      </c>
      <c r="B1198" s="1214"/>
      <c r="C1198" s="1214"/>
      <c r="D1198" s="1214"/>
      <c r="E1198" s="1214"/>
      <c r="G1198" s="1213" t="s">
        <v>3423</v>
      </c>
      <c r="H1198" s="1214"/>
      <c r="I1198" s="1214"/>
      <c r="J1198" s="1214"/>
      <c r="K1198" s="1214"/>
      <c r="M1198" s="1213" t="s">
        <v>3423</v>
      </c>
      <c r="N1198" s="1214"/>
      <c r="O1198" s="1214"/>
      <c r="P1198" s="1214"/>
      <c r="Q1198" s="1214"/>
    </row>
    <row r="1199" spans="1:17" ht="14.25">
      <c r="A1199" s="317" t="s">
        <v>2074</v>
      </c>
      <c r="B1199" s="318"/>
      <c r="C1199" s="318" t="s">
        <v>3425</v>
      </c>
      <c r="D1199" s="318"/>
      <c r="E1199" s="319">
        <v>225</v>
      </c>
      <c r="G1199" s="317" t="s">
        <v>2074</v>
      </c>
      <c r="H1199" s="318"/>
      <c r="I1199" s="318" t="s">
        <v>3425</v>
      </c>
      <c r="J1199" s="318"/>
      <c r="K1199" s="319">
        <v>225</v>
      </c>
      <c r="M1199" s="317" t="s">
        <v>2074</v>
      </c>
      <c r="N1199" s="318"/>
      <c r="O1199" s="318" t="s">
        <v>3425</v>
      </c>
      <c r="P1199" s="318"/>
      <c r="Q1199" s="319">
        <v>225</v>
      </c>
    </row>
    <row r="1200" spans="1:17" ht="15">
      <c r="A1200" s="317" t="s">
        <v>2075</v>
      </c>
      <c r="B1200" s="318"/>
      <c r="C1200" s="320"/>
      <c r="D1200" s="321">
        <v>1</v>
      </c>
      <c r="E1200" s="320"/>
      <c r="G1200" s="317" t="s">
        <v>2075</v>
      </c>
      <c r="H1200" s="318"/>
      <c r="I1200" s="320"/>
      <c r="J1200" s="321">
        <v>1</v>
      </c>
      <c r="K1200" s="320"/>
      <c r="M1200" s="317" t="s">
        <v>2075</v>
      </c>
      <c r="N1200" s="318"/>
      <c r="O1200" s="320"/>
      <c r="P1200" s="321">
        <v>1</v>
      </c>
      <c r="Q1200" s="320"/>
    </row>
    <row r="1201" spans="1:17" ht="14.25">
      <c r="A1201" s="317" t="s">
        <v>2076</v>
      </c>
      <c r="B1201" s="318" t="s">
        <v>2077</v>
      </c>
      <c r="C1201" s="320"/>
      <c r="D1201" s="320"/>
      <c r="E1201" s="320"/>
      <c r="G1201" s="317" t="s">
        <v>2076</v>
      </c>
      <c r="H1201" s="318" t="s">
        <v>2077</v>
      </c>
      <c r="I1201" s="320"/>
      <c r="J1201" s="320"/>
      <c r="K1201" s="320"/>
      <c r="M1201" s="317" t="s">
        <v>2076</v>
      </c>
      <c r="N1201" s="318" t="s">
        <v>2077</v>
      </c>
      <c r="O1201" s="320"/>
      <c r="P1201" s="320"/>
      <c r="Q1201" s="320"/>
    </row>
    <row r="1202" spans="1:17" ht="14.25">
      <c r="A1202" s="317" t="s">
        <v>2078</v>
      </c>
      <c r="B1202" s="318" t="s">
        <v>2079</v>
      </c>
      <c r="C1202" s="320"/>
      <c r="D1202" s="320"/>
      <c r="E1202" s="320"/>
      <c r="G1202" s="317" t="s">
        <v>2078</v>
      </c>
      <c r="H1202" s="318" t="s">
        <v>2079</v>
      </c>
      <c r="I1202" s="320"/>
      <c r="J1202" s="320"/>
      <c r="K1202" s="320"/>
      <c r="M1202" s="317" t="s">
        <v>2078</v>
      </c>
      <c r="N1202" s="318" t="s">
        <v>2079</v>
      </c>
      <c r="O1202" s="320"/>
      <c r="P1202" s="320"/>
      <c r="Q1202" s="320"/>
    </row>
    <row r="1203" spans="1:17" ht="14.25">
      <c r="A1203" s="317" t="s">
        <v>2080</v>
      </c>
      <c r="B1203" s="318"/>
      <c r="C1203" s="320"/>
      <c r="D1203" s="320"/>
      <c r="E1203" s="320"/>
      <c r="G1203" s="317" t="s">
        <v>2080</v>
      </c>
      <c r="H1203" s="318"/>
      <c r="I1203" s="320"/>
      <c r="J1203" s="320"/>
      <c r="K1203" s="320"/>
      <c r="M1203" s="317" t="s">
        <v>2080</v>
      </c>
      <c r="N1203" s="318"/>
      <c r="O1203" s="320"/>
      <c r="P1203" s="320"/>
      <c r="Q1203" s="320"/>
    </row>
    <row r="1204" spans="1:17" ht="14.25">
      <c r="A1204" s="317" t="s">
        <v>2081</v>
      </c>
      <c r="B1204" s="318" t="s">
        <v>2082</v>
      </c>
      <c r="C1204" s="320"/>
      <c r="D1204" s="320"/>
      <c r="E1204" s="320"/>
      <c r="G1204" s="317" t="s">
        <v>2081</v>
      </c>
      <c r="H1204" s="318" t="s">
        <v>2082</v>
      </c>
      <c r="I1204" s="320"/>
      <c r="J1204" s="320"/>
      <c r="K1204" s="320"/>
      <c r="M1204" s="317" t="s">
        <v>2081</v>
      </c>
      <c r="N1204" s="318" t="s">
        <v>2082</v>
      </c>
      <c r="O1204" s="320"/>
      <c r="P1204" s="320"/>
      <c r="Q1204" s="320"/>
    </row>
    <row r="1205" spans="1:17" ht="14.25">
      <c r="A1205" s="317" t="s">
        <v>2083</v>
      </c>
      <c r="B1205" s="318" t="s">
        <v>2084</v>
      </c>
      <c r="C1205" s="320"/>
      <c r="D1205" s="320"/>
      <c r="E1205" s="320"/>
      <c r="G1205" s="317" t="s">
        <v>2083</v>
      </c>
      <c r="H1205" s="318" t="s">
        <v>2084</v>
      </c>
      <c r="I1205" s="320"/>
      <c r="J1205" s="320"/>
      <c r="K1205" s="320"/>
      <c r="M1205" s="317" t="s">
        <v>2083</v>
      </c>
      <c r="N1205" s="318" t="s">
        <v>2084</v>
      </c>
      <c r="O1205" s="320"/>
      <c r="P1205" s="320"/>
      <c r="Q1205" s="320"/>
    </row>
    <row r="1206" spans="1:17" ht="14.25">
      <c r="A1206" s="317" t="s">
        <v>2085</v>
      </c>
      <c r="B1206" s="318" t="s">
        <v>2086</v>
      </c>
      <c r="C1206" s="320"/>
      <c r="D1206" s="320"/>
      <c r="E1206" s="320"/>
      <c r="G1206" s="317" t="s">
        <v>2085</v>
      </c>
      <c r="H1206" s="318" t="s">
        <v>2086</v>
      </c>
      <c r="I1206" s="320"/>
      <c r="J1206" s="320"/>
      <c r="K1206" s="320"/>
      <c r="M1206" s="317" t="s">
        <v>2085</v>
      </c>
      <c r="N1206" s="318" t="s">
        <v>2086</v>
      </c>
      <c r="O1206" s="320"/>
      <c r="P1206" s="320"/>
      <c r="Q1206" s="320"/>
    </row>
    <row r="1207" spans="1:17" ht="14.25">
      <c r="A1207" s="317" t="s">
        <v>2087</v>
      </c>
      <c r="B1207" s="318" t="s">
        <v>2084</v>
      </c>
      <c r="C1207" s="320"/>
      <c r="D1207" s="320"/>
      <c r="E1207" s="320"/>
      <c r="G1207" s="317" t="s">
        <v>2087</v>
      </c>
      <c r="H1207" s="318" t="s">
        <v>2084</v>
      </c>
      <c r="I1207" s="320"/>
      <c r="J1207" s="320"/>
      <c r="K1207" s="320"/>
      <c r="M1207" s="317" t="s">
        <v>2087</v>
      </c>
      <c r="N1207" s="318" t="s">
        <v>2084</v>
      </c>
      <c r="O1207" s="320"/>
      <c r="P1207" s="320"/>
      <c r="Q1207" s="320"/>
    </row>
    <row r="1208" spans="1:17" ht="14.25">
      <c r="A1208" s="317" t="s">
        <v>2088</v>
      </c>
      <c r="B1208" s="318" t="s">
        <v>2089</v>
      </c>
      <c r="C1208" s="320"/>
      <c r="D1208" s="320"/>
      <c r="E1208" s="320"/>
      <c r="G1208" s="317" t="s">
        <v>2088</v>
      </c>
      <c r="H1208" s="318" t="s">
        <v>2089</v>
      </c>
      <c r="I1208" s="320"/>
      <c r="J1208" s="320"/>
      <c r="K1208" s="320"/>
      <c r="M1208" s="317" t="s">
        <v>2088</v>
      </c>
      <c r="N1208" s="318" t="s">
        <v>2089</v>
      </c>
      <c r="O1208" s="320"/>
      <c r="P1208" s="320"/>
      <c r="Q1208" s="320"/>
    </row>
    <row r="1209" spans="1:17" ht="14.25">
      <c r="A1209" s="317" t="s">
        <v>2090</v>
      </c>
      <c r="B1209" s="318" t="s">
        <v>2091</v>
      </c>
      <c r="C1209" s="320"/>
      <c r="D1209" s="320"/>
      <c r="E1209" s="320"/>
      <c r="G1209" s="317" t="s">
        <v>2090</v>
      </c>
      <c r="H1209" s="318" t="s">
        <v>2091</v>
      </c>
      <c r="I1209" s="320"/>
      <c r="J1209" s="320"/>
      <c r="K1209" s="320"/>
      <c r="M1209" s="317" t="s">
        <v>2090</v>
      </c>
      <c r="N1209" s="318" t="s">
        <v>2091</v>
      </c>
      <c r="O1209" s="320"/>
      <c r="P1209" s="320"/>
      <c r="Q1209" s="320"/>
    </row>
    <row r="1210" spans="1:17" ht="14.25">
      <c r="A1210" s="317" t="s">
        <v>2092</v>
      </c>
      <c r="B1210" s="318" t="s">
        <v>2093</v>
      </c>
      <c r="C1210" s="320"/>
      <c r="D1210" s="320"/>
      <c r="E1210" s="320"/>
      <c r="G1210" s="317" t="s">
        <v>2092</v>
      </c>
      <c r="H1210" s="318" t="s">
        <v>2093</v>
      </c>
      <c r="I1210" s="320"/>
      <c r="J1210" s="320"/>
      <c r="K1210" s="320"/>
      <c r="M1210" s="317" t="s">
        <v>2092</v>
      </c>
      <c r="N1210" s="318" t="s">
        <v>2093</v>
      </c>
      <c r="O1210" s="320"/>
      <c r="P1210" s="320"/>
      <c r="Q1210" s="320"/>
    </row>
    <row r="1211" spans="1:17" ht="14.25">
      <c r="A1211" s="317" t="s">
        <v>2094</v>
      </c>
      <c r="B1211" s="318" t="s">
        <v>2095</v>
      </c>
      <c r="C1211" s="318"/>
      <c r="D1211" s="320"/>
      <c r="E1211" s="318"/>
      <c r="G1211" s="317" t="s">
        <v>2094</v>
      </c>
      <c r="H1211" s="318" t="s">
        <v>2095</v>
      </c>
      <c r="I1211" s="318"/>
      <c r="J1211" s="320"/>
      <c r="K1211" s="318"/>
      <c r="M1211" s="317" t="s">
        <v>2094</v>
      </c>
      <c r="N1211" s="318" t="s">
        <v>2095</v>
      </c>
      <c r="O1211" s="318"/>
      <c r="P1211" s="320"/>
      <c r="Q1211" s="318"/>
    </row>
    <row r="1212" spans="1:17" ht="29.25" thickBot="1">
      <c r="A1212" s="317"/>
      <c r="B1212" s="318"/>
      <c r="C1212" s="323" t="s">
        <v>3426</v>
      </c>
      <c r="D1212" s="320"/>
      <c r="E1212" s="324">
        <v>225</v>
      </c>
      <c r="G1212" s="317"/>
      <c r="H1212" s="318"/>
      <c r="I1212" s="323" t="s">
        <v>3426</v>
      </c>
      <c r="J1212" s="320"/>
      <c r="K1212" s="324">
        <v>225</v>
      </c>
      <c r="M1212" s="317"/>
      <c r="N1212" s="318"/>
      <c r="O1212" s="323" t="s">
        <v>3426</v>
      </c>
      <c r="P1212" s="320"/>
      <c r="Q1212" s="324">
        <v>225</v>
      </c>
    </row>
    <row r="1213" spans="1:17" ht="14.25">
      <c r="A1213" s="317" t="s">
        <v>2096</v>
      </c>
      <c r="B1213" s="318" t="s">
        <v>2095</v>
      </c>
      <c r="C1213" s="318"/>
      <c r="D1213" s="320"/>
      <c r="E1213" s="318"/>
      <c r="G1213" s="317" t="s">
        <v>2096</v>
      </c>
      <c r="H1213" s="318" t="s">
        <v>2095</v>
      </c>
      <c r="I1213" s="318"/>
      <c r="J1213" s="320"/>
      <c r="K1213" s="318"/>
      <c r="M1213" s="317" t="s">
        <v>2096</v>
      </c>
      <c r="N1213" s="318" t="s">
        <v>2095</v>
      </c>
      <c r="O1213" s="318"/>
      <c r="P1213" s="320"/>
      <c r="Q1213" s="318"/>
    </row>
    <row r="1214" spans="1:17" ht="15" thickBot="1">
      <c r="A1214" s="317"/>
      <c r="B1214" s="318"/>
      <c r="C1214" s="323" t="s">
        <v>3427</v>
      </c>
      <c r="D1214" s="322"/>
      <c r="E1214" s="324">
        <v>225</v>
      </c>
      <c r="G1214" s="317"/>
      <c r="H1214" s="318"/>
      <c r="I1214" s="323" t="s">
        <v>3427</v>
      </c>
      <c r="J1214" s="322"/>
      <c r="K1214" s="324">
        <v>225</v>
      </c>
      <c r="M1214" s="317"/>
      <c r="N1214" s="318"/>
      <c r="O1214" s="323" t="s">
        <v>3427</v>
      </c>
      <c r="P1214" s="322"/>
      <c r="Q1214" s="324">
        <v>225</v>
      </c>
    </row>
    <row r="1215" spans="1:17" ht="14.25">
      <c r="A1215" s="317" t="s">
        <v>2097</v>
      </c>
      <c r="B1215" s="318" t="s">
        <v>2079</v>
      </c>
      <c r="C1215" s="318"/>
      <c r="D1215" s="318"/>
      <c r="E1215" s="318"/>
      <c r="G1215" s="317" t="s">
        <v>2097</v>
      </c>
      <c r="H1215" s="318" t="s">
        <v>2079</v>
      </c>
      <c r="I1215" s="318"/>
      <c r="J1215" s="318"/>
      <c r="K1215" s="318"/>
      <c r="M1215" s="317" t="s">
        <v>2097</v>
      </c>
      <c r="N1215" s="318" t="s">
        <v>2079</v>
      </c>
      <c r="O1215" s="318"/>
      <c r="P1215" s="318"/>
      <c r="Q1215" s="318"/>
    </row>
    <row r="1216" spans="1:17" ht="29.25" thickBot="1">
      <c r="A1216" s="317"/>
      <c r="B1216" s="318"/>
      <c r="C1216" s="323" t="s">
        <v>3428</v>
      </c>
      <c r="D1216" s="318"/>
      <c r="E1216" s="324">
        <v>550</v>
      </c>
      <c r="G1216" s="317"/>
      <c r="H1216" s="318"/>
      <c r="I1216" s="323" t="s">
        <v>3428</v>
      </c>
      <c r="J1216" s="318"/>
      <c r="K1216" s="324">
        <v>550</v>
      </c>
      <c r="M1216" s="317"/>
      <c r="N1216" s="318"/>
      <c r="O1216" s="323" t="s">
        <v>3428</v>
      </c>
      <c r="P1216" s="318"/>
      <c r="Q1216" s="324">
        <v>550</v>
      </c>
    </row>
    <row r="1217" spans="1:17" ht="15">
      <c r="A1217" s="317" t="s">
        <v>2257</v>
      </c>
      <c r="B1217" s="318" t="s">
        <v>2258</v>
      </c>
      <c r="C1217" s="318"/>
      <c r="D1217" s="321">
        <v>2</v>
      </c>
      <c r="E1217" s="318"/>
      <c r="G1217" s="317" t="s">
        <v>2257</v>
      </c>
      <c r="H1217" s="318" t="s">
        <v>2258</v>
      </c>
      <c r="I1217" s="318"/>
      <c r="J1217" s="321">
        <v>2</v>
      </c>
      <c r="K1217" s="318"/>
      <c r="M1217" s="317" t="s">
        <v>2257</v>
      </c>
      <c r="N1217" s="318" t="s">
        <v>2258</v>
      </c>
      <c r="O1217" s="318"/>
      <c r="P1217" s="321">
        <v>2</v>
      </c>
      <c r="Q1217" s="318"/>
    </row>
    <row r="1218" spans="1:17" ht="29.25" thickBot="1">
      <c r="A1218" s="317"/>
      <c r="B1218" s="318"/>
      <c r="C1218" s="323" t="s">
        <v>781</v>
      </c>
      <c r="D1218" s="322"/>
      <c r="E1218" s="324">
        <v>550</v>
      </c>
      <c r="G1218" s="317"/>
      <c r="H1218" s="318"/>
      <c r="I1218" s="323" t="s">
        <v>781</v>
      </c>
      <c r="J1218" s="322"/>
      <c r="K1218" s="324">
        <v>550</v>
      </c>
      <c r="M1218" s="317"/>
      <c r="N1218" s="318"/>
      <c r="O1218" s="323" t="s">
        <v>781</v>
      </c>
      <c r="P1218" s="322"/>
      <c r="Q1218" s="324">
        <v>550</v>
      </c>
    </row>
    <row r="1219" spans="1:17" ht="14.25">
      <c r="A1219" s="317" t="s">
        <v>232</v>
      </c>
      <c r="B1219" s="318" t="s">
        <v>233</v>
      </c>
      <c r="C1219" s="318"/>
      <c r="D1219" s="318"/>
      <c r="E1219" s="318"/>
      <c r="G1219" s="317" t="s">
        <v>232</v>
      </c>
      <c r="H1219" s="318" t="s">
        <v>233</v>
      </c>
      <c r="I1219" s="318"/>
      <c r="J1219" s="318"/>
      <c r="K1219" s="318"/>
      <c r="M1219" s="317" t="s">
        <v>232</v>
      </c>
      <c r="N1219" s="318" t="s">
        <v>233</v>
      </c>
      <c r="O1219" s="318"/>
      <c r="P1219" s="318"/>
      <c r="Q1219" s="318"/>
    </row>
    <row r="1220" spans="1:17" ht="29.25" thickBot="1">
      <c r="A1220" s="317"/>
      <c r="B1220" s="318"/>
      <c r="C1220" s="323" t="s">
        <v>782</v>
      </c>
      <c r="D1220" s="327">
        <v>1</v>
      </c>
      <c r="E1220" s="324">
        <v>225</v>
      </c>
      <c r="G1220" s="317"/>
      <c r="H1220" s="318"/>
      <c r="I1220" s="323" t="s">
        <v>782</v>
      </c>
      <c r="J1220" s="327">
        <v>1</v>
      </c>
      <c r="K1220" s="324">
        <v>225</v>
      </c>
      <c r="M1220" s="317"/>
      <c r="N1220" s="318"/>
      <c r="O1220" s="323" t="s">
        <v>782</v>
      </c>
      <c r="P1220" s="327">
        <v>1</v>
      </c>
      <c r="Q1220" s="324">
        <v>225</v>
      </c>
    </row>
    <row r="1221" spans="1:17" ht="14.25">
      <c r="A1221" s="317" t="s">
        <v>234</v>
      </c>
      <c r="B1221" s="318" t="s">
        <v>233</v>
      </c>
      <c r="C1221" s="318"/>
      <c r="D1221" s="318"/>
      <c r="E1221" s="318"/>
      <c r="G1221" s="317" t="s">
        <v>234</v>
      </c>
      <c r="H1221" s="318" t="s">
        <v>233</v>
      </c>
      <c r="I1221" s="318"/>
      <c r="J1221" s="318"/>
      <c r="K1221" s="318"/>
      <c r="M1221" s="317" t="s">
        <v>234</v>
      </c>
      <c r="N1221" s="318" t="s">
        <v>233</v>
      </c>
      <c r="O1221" s="318"/>
      <c r="P1221" s="318"/>
      <c r="Q1221" s="318"/>
    </row>
    <row r="1222" spans="1:17" ht="29.25" thickBot="1">
      <c r="A1222" s="317"/>
      <c r="B1222" s="318"/>
      <c r="C1222" s="323" t="s">
        <v>783</v>
      </c>
      <c r="D1222" s="318"/>
      <c r="E1222" s="324">
        <v>550</v>
      </c>
      <c r="G1222" s="317"/>
      <c r="H1222" s="318"/>
      <c r="I1222" s="323" t="s">
        <v>783</v>
      </c>
      <c r="J1222" s="318"/>
      <c r="K1222" s="324">
        <v>550</v>
      </c>
      <c r="M1222" s="317"/>
      <c r="N1222" s="318"/>
      <c r="O1222" s="323" t="s">
        <v>783</v>
      </c>
      <c r="P1222" s="318"/>
      <c r="Q1222" s="324">
        <v>550</v>
      </c>
    </row>
    <row r="1223" spans="1:17" ht="15" customHeight="1">
      <c r="A1223" s="317" t="s">
        <v>235</v>
      </c>
      <c r="B1223" s="318" t="s">
        <v>236</v>
      </c>
      <c r="C1223" s="1207" t="s">
        <v>784</v>
      </c>
      <c r="D1223" s="318"/>
      <c r="E1223" s="318"/>
      <c r="G1223" s="317" t="s">
        <v>235</v>
      </c>
      <c r="H1223" s="318" t="s">
        <v>236</v>
      </c>
      <c r="I1223" s="1207" t="s">
        <v>784</v>
      </c>
      <c r="J1223" s="318"/>
      <c r="K1223" s="318"/>
      <c r="M1223" s="317" t="s">
        <v>235</v>
      </c>
      <c r="N1223" s="318" t="s">
        <v>236</v>
      </c>
      <c r="O1223" s="1207" t="s">
        <v>784</v>
      </c>
      <c r="P1223" s="318"/>
      <c r="Q1223" s="318"/>
    </row>
    <row r="1224" spans="1:17" ht="15.75" thickBot="1">
      <c r="A1224" s="317"/>
      <c r="B1224" s="318"/>
      <c r="C1224" s="1208"/>
      <c r="D1224" s="321">
        <v>2</v>
      </c>
      <c r="E1224" s="324">
        <v>550</v>
      </c>
      <c r="G1224" s="317"/>
      <c r="H1224" s="318"/>
      <c r="I1224" s="1208"/>
      <c r="J1224" s="321">
        <v>2</v>
      </c>
      <c r="K1224" s="324">
        <v>550</v>
      </c>
      <c r="M1224" s="317"/>
      <c r="N1224" s="318"/>
      <c r="O1224" s="1208"/>
      <c r="P1224" s="321">
        <v>2</v>
      </c>
      <c r="Q1224" s="324">
        <v>550</v>
      </c>
    </row>
    <row r="1225" spans="1:17" ht="15" thickBot="1">
      <c r="A1225" s="317" t="s">
        <v>237</v>
      </c>
      <c r="B1225" s="318" t="s">
        <v>2258</v>
      </c>
      <c r="C1225" s="323" t="s">
        <v>785</v>
      </c>
      <c r="D1225" s="322"/>
      <c r="E1225" s="324">
        <v>550</v>
      </c>
      <c r="G1225" s="317" t="s">
        <v>237</v>
      </c>
      <c r="H1225" s="318" t="s">
        <v>2258</v>
      </c>
      <c r="I1225" s="323" t="s">
        <v>785</v>
      </c>
      <c r="J1225" s="322"/>
      <c r="K1225" s="324">
        <v>550</v>
      </c>
      <c r="M1225" s="317" t="s">
        <v>237</v>
      </c>
      <c r="N1225" s="318" t="s">
        <v>2258</v>
      </c>
      <c r="O1225" s="323" t="s">
        <v>785</v>
      </c>
      <c r="P1225" s="322"/>
      <c r="Q1225" s="324">
        <v>550</v>
      </c>
    </row>
    <row r="1226" spans="1:17" ht="15" thickBot="1">
      <c r="A1226" s="317"/>
      <c r="B1226" s="318"/>
      <c r="C1226" s="323" t="s">
        <v>786</v>
      </c>
      <c r="D1226" s="318"/>
      <c r="E1226" s="324">
        <v>1100</v>
      </c>
      <c r="G1226" s="317"/>
      <c r="H1226" s="318"/>
      <c r="I1226" s="323" t="s">
        <v>786</v>
      </c>
      <c r="J1226" s="318"/>
      <c r="K1226" s="324">
        <v>1100</v>
      </c>
      <c r="M1226" s="317"/>
      <c r="N1226" s="318"/>
      <c r="O1226" s="323" t="s">
        <v>786</v>
      </c>
      <c r="P1226" s="318"/>
      <c r="Q1226" s="324">
        <v>1100</v>
      </c>
    </row>
    <row r="1227" spans="1:17" ht="15">
      <c r="A1227" s="317" t="s">
        <v>238</v>
      </c>
      <c r="B1227" s="318" t="s">
        <v>2091</v>
      </c>
      <c r="C1227" s="318"/>
      <c r="D1227" s="321">
        <v>3</v>
      </c>
      <c r="E1227" s="318"/>
      <c r="G1227" s="317" t="s">
        <v>238</v>
      </c>
      <c r="H1227" s="318" t="s">
        <v>2091</v>
      </c>
      <c r="I1227" s="318"/>
      <c r="J1227" s="321">
        <v>3</v>
      </c>
      <c r="K1227" s="318"/>
      <c r="M1227" s="317" t="s">
        <v>238</v>
      </c>
      <c r="N1227" s="318" t="s">
        <v>2091</v>
      </c>
      <c r="O1227" s="318"/>
      <c r="P1227" s="321">
        <v>3</v>
      </c>
      <c r="Q1227" s="318"/>
    </row>
    <row r="1228" spans="1:17" ht="29.25" thickBot="1">
      <c r="A1228" s="317"/>
      <c r="B1228" s="318"/>
      <c r="C1228" s="323" t="s">
        <v>2361</v>
      </c>
      <c r="D1228" s="322"/>
      <c r="E1228" s="324">
        <v>1100</v>
      </c>
      <c r="G1228" s="317"/>
      <c r="H1228" s="318"/>
      <c r="I1228" s="323" t="s">
        <v>2361</v>
      </c>
      <c r="J1228" s="322"/>
      <c r="K1228" s="324">
        <v>1100</v>
      </c>
      <c r="M1228" s="317"/>
      <c r="N1228" s="318"/>
      <c r="O1228" s="323" t="s">
        <v>2361</v>
      </c>
      <c r="P1228" s="322"/>
      <c r="Q1228" s="324">
        <v>1100</v>
      </c>
    </row>
    <row r="1229" spans="1:17" ht="14.25">
      <c r="A1229" s="317" t="s">
        <v>2362</v>
      </c>
      <c r="B1229" s="318" t="s">
        <v>2091</v>
      </c>
      <c r="C1229" s="318"/>
      <c r="D1229" s="318"/>
      <c r="E1229" s="318"/>
      <c r="G1229" s="317" t="s">
        <v>2362</v>
      </c>
      <c r="H1229" s="318" t="s">
        <v>2091</v>
      </c>
      <c r="I1229" s="318"/>
      <c r="J1229" s="318"/>
      <c r="K1229" s="318"/>
      <c r="M1229" s="317" t="s">
        <v>2362</v>
      </c>
      <c r="N1229" s="318" t="s">
        <v>2091</v>
      </c>
      <c r="O1229" s="318"/>
      <c r="P1229" s="318"/>
      <c r="Q1229" s="318"/>
    </row>
    <row r="1230" spans="1:17" ht="15" thickBot="1">
      <c r="A1230" s="326"/>
      <c r="B1230" s="320"/>
      <c r="C1230" s="323" t="s">
        <v>1361</v>
      </c>
      <c r="D1230" s="318"/>
      <c r="E1230" s="324">
        <v>550</v>
      </c>
      <c r="G1230" s="326"/>
      <c r="H1230" s="320"/>
      <c r="I1230" s="323" t="s">
        <v>1361</v>
      </c>
      <c r="J1230" s="318"/>
      <c r="K1230" s="324">
        <v>550</v>
      </c>
      <c r="M1230" s="326"/>
      <c r="N1230" s="320"/>
      <c r="O1230" s="323" t="s">
        <v>1361</v>
      </c>
      <c r="P1230" s="318"/>
      <c r="Q1230" s="324">
        <v>550</v>
      </c>
    </row>
    <row r="1231" spans="1:17" ht="15">
      <c r="A1231" s="326"/>
      <c r="B1231" s="320"/>
      <c r="C1231" s="318"/>
      <c r="D1231" s="321">
        <v>2</v>
      </c>
      <c r="E1231" s="318"/>
      <c r="G1231" s="326"/>
      <c r="H1231" s="320"/>
      <c r="I1231" s="318"/>
      <c r="J1231" s="321">
        <v>2</v>
      </c>
      <c r="K1231" s="318"/>
      <c r="M1231" s="326"/>
      <c r="N1231" s="320"/>
      <c r="O1231" s="318"/>
      <c r="P1231" s="321">
        <v>2</v>
      </c>
      <c r="Q1231" s="318"/>
    </row>
    <row r="1232" spans="1:17" ht="29.25" thickBot="1">
      <c r="A1232" s="326"/>
      <c r="B1232" s="320"/>
      <c r="C1232" s="323" t="s">
        <v>1362</v>
      </c>
      <c r="D1232" s="322"/>
      <c r="E1232" s="324">
        <v>550</v>
      </c>
      <c r="G1232" s="326"/>
      <c r="H1232" s="320"/>
      <c r="I1232" s="323" t="s">
        <v>1362</v>
      </c>
      <c r="J1232" s="322"/>
      <c r="K1232" s="324">
        <v>550</v>
      </c>
      <c r="M1232" s="326"/>
      <c r="N1232" s="320"/>
      <c r="O1232" s="323" t="s">
        <v>1362</v>
      </c>
      <c r="P1232" s="322"/>
      <c r="Q1232" s="324">
        <v>550</v>
      </c>
    </row>
    <row r="1233" spans="1:17" ht="29.25" thickBot="1">
      <c r="A1233" s="326"/>
      <c r="B1233" s="320"/>
      <c r="C1233" s="323" t="s">
        <v>2363</v>
      </c>
      <c r="D1233" s="327">
        <v>3</v>
      </c>
      <c r="E1233" s="324">
        <v>1100</v>
      </c>
      <c r="G1233" s="326"/>
      <c r="H1233" s="320"/>
      <c r="I1233" s="323" t="s">
        <v>2363</v>
      </c>
      <c r="J1233" s="327">
        <v>3</v>
      </c>
      <c r="K1233" s="324">
        <v>1100</v>
      </c>
      <c r="M1233" s="326"/>
      <c r="N1233" s="320"/>
      <c r="O1233" s="323" t="s">
        <v>2363</v>
      </c>
      <c r="P1233" s="327">
        <v>3</v>
      </c>
      <c r="Q1233" s="324">
        <v>1100</v>
      </c>
    </row>
    <row r="1234" spans="1:17" ht="29.25" thickBot="1">
      <c r="A1234" s="326"/>
      <c r="B1234" s="320"/>
      <c r="C1234" s="323" t="s">
        <v>2364</v>
      </c>
      <c r="D1234" s="327">
        <v>2</v>
      </c>
      <c r="E1234" s="324">
        <v>550</v>
      </c>
      <c r="G1234" s="326"/>
      <c r="H1234" s="320"/>
      <c r="I1234" s="323" t="s">
        <v>2364</v>
      </c>
      <c r="J1234" s="327">
        <v>2</v>
      </c>
      <c r="K1234" s="324">
        <v>550</v>
      </c>
      <c r="M1234" s="326"/>
      <c r="N1234" s="320"/>
      <c r="O1234" s="323" t="s">
        <v>2364</v>
      </c>
      <c r="P1234" s="327">
        <v>2</v>
      </c>
      <c r="Q1234" s="324">
        <v>550</v>
      </c>
    </row>
    <row r="1235" spans="1:17" ht="15" customHeight="1">
      <c r="A1235" s="326"/>
      <c r="B1235" s="320"/>
      <c r="C1235" s="1207" t="s">
        <v>1365</v>
      </c>
      <c r="D1235" s="318"/>
      <c r="E1235" s="318"/>
      <c r="G1235" s="326"/>
      <c r="H1235" s="320"/>
      <c r="I1235" s="1207" t="s">
        <v>1365</v>
      </c>
      <c r="J1235" s="318"/>
      <c r="K1235" s="318"/>
      <c r="M1235" s="326"/>
      <c r="N1235" s="320"/>
      <c r="O1235" s="1207" t="s">
        <v>1365</v>
      </c>
      <c r="P1235" s="318"/>
      <c r="Q1235" s="318"/>
    </row>
    <row r="1236" spans="1:17" ht="15.75" thickBot="1">
      <c r="A1236" s="326"/>
      <c r="B1236" s="320"/>
      <c r="C1236" s="1208"/>
      <c r="D1236" s="327">
        <v>3</v>
      </c>
      <c r="E1236" s="324">
        <v>1100</v>
      </c>
      <c r="G1236" s="326"/>
      <c r="H1236" s="320"/>
      <c r="I1236" s="1208"/>
      <c r="J1236" s="327">
        <v>3</v>
      </c>
      <c r="K1236" s="324">
        <v>1100</v>
      </c>
      <c r="M1236" s="326"/>
      <c r="N1236" s="320"/>
      <c r="O1236" s="1208"/>
      <c r="P1236" s="327">
        <v>3</v>
      </c>
      <c r="Q1236" s="324">
        <v>1100</v>
      </c>
    </row>
    <row r="1237" spans="1:17" ht="15" customHeight="1">
      <c r="A1237" s="326"/>
      <c r="B1237" s="320"/>
      <c r="C1237" s="1207" t="s">
        <v>1366</v>
      </c>
      <c r="D1237" s="318"/>
      <c r="E1237" s="318"/>
      <c r="G1237" s="326"/>
      <c r="H1237" s="320"/>
      <c r="I1237" s="1207" t="s">
        <v>1366</v>
      </c>
      <c r="J1237" s="318"/>
      <c r="K1237" s="318"/>
      <c r="M1237" s="326"/>
      <c r="N1237" s="320"/>
      <c r="O1237" s="1207" t="s">
        <v>1366</v>
      </c>
      <c r="P1237" s="318"/>
      <c r="Q1237" s="318"/>
    </row>
    <row r="1238" spans="1:17" ht="15" thickBot="1">
      <c r="A1238" s="326"/>
      <c r="B1238" s="320"/>
      <c r="C1238" s="1208"/>
      <c r="D1238" s="318"/>
      <c r="E1238" s="324">
        <v>1500</v>
      </c>
      <c r="G1238" s="326"/>
      <c r="H1238" s="320"/>
      <c r="I1238" s="1208"/>
      <c r="J1238" s="318"/>
      <c r="K1238" s="324">
        <v>1500</v>
      </c>
      <c r="M1238" s="326"/>
      <c r="N1238" s="320"/>
      <c r="O1238" s="1208"/>
      <c r="P1238" s="318"/>
      <c r="Q1238" s="324">
        <v>1500</v>
      </c>
    </row>
    <row r="1239" spans="1:17" ht="15">
      <c r="A1239" s="326"/>
      <c r="B1239" s="320"/>
      <c r="C1239" s="318"/>
      <c r="D1239" s="321">
        <v>4</v>
      </c>
      <c r="E1239" s="318"/>
      <c r="G1239" s="326"/>
      <c r="H1239" s="320"/>
      <c r="I1239" s="318"/>
      <c r="J1239" s="321">
        <v>4</v>
      </c>
      <c r="K1239" s="318"/>
      <c r="M1239" s="326"/>
      <c r="N1239" s="320"/>
      <c r="O1239" s="318"/>
      <c r="P1239" s="321">
        <v>4</v>
      </c>
      <c r="Q1239" s="318"/>
    </row>
    <row r="1240" spans="1:17" ht="43.5" thickBot="1">
      <c r="A1240" s="326"/>
      <c r="B1240" s="320"/>
      <c r="C1240" s="323" t="s">
        <v>21</v>
      </c>
      <c r="D1240" s="322"/>
      <c r="E1240" s="324">
        <v>1500</v>
      </c>
      <c r="G1240" s="326"/>
      <c r="H1240" s="320"/>
      <c r="I1240" s="323" t="s">
        <v>21</v>
      </c>
      <c r="J1240" s="322"/>
      <c r="K1240" s="324">
        <v>1500</v>
      </c>
      <c r="M1240" s="326"/>
      <c r="N1240" s="320"/>
      <c r="O1240" s="323" t="s">
        <v>21</v>
      </c>
      <c r="P1240" s="322"/>
      <c r="Q1240" s="324">
        <v>1500</v>
      </c>
    </row>
    <row r="1241" spans="1:17" ht="29.25" thickBot="1">
      <c r="A1241" s="326"/>
      <c r="B1241" s="320"/>
      <c r="C1241" s="323" t="s">
        <v>22</v>
      </c>
      <c r="D1241" s="327">
        <v>2</v>
      </c>
      <c r="E1241" s="324">
        <v>550</v>
      </c>
      <c r="G1241" s="326"/>
      <c r="H1241" s="320"/>
      <c r="I1241" s="323" t="s">
        <v>22</v>
      </c>
      <c r="J1241" s="327">
        <v>2</v>
      </c>
      <c r="K1241" s="324">
        <v>550</v>
      </c>
      <c r="M1241" s="326"/>
      <c r="N1241" s="320"/>
      <c r="O1241" s="323" t="s">
        <v>22</v>
      </c>
      <c r="P1241" s="327">
        <v>2</v>
      </c>
      <c r="Q1241" s="324">
        <v>550</v>
      </c>
    </row>
    <row r="1242" spans="1:17" ht="57.75" thickBot="1">
      <c r="A1242" s="326"/>
      <c r="B1242" s="320"/>
      <c r="C1242" s="323" t="s">
        <v>23</v>
      </c>
      <c r="D1242" s="327">
        <v>3</v>
      </c>
      <c r="E1242" s="324">
        <v>1100</v>
      </c>
      <c r="G1242" s="326"/>
      <c r="H1242" s="320"/>
      <c r="I1242" s="323" t="s">
        <v>23</v>
      </c>
      <c r="J1242" s="327">
        <v>3</v>
      </c>
      <c r="K1242" s="324">
        <v>1100</v>
      </c>
      <c r="M1242" s="326"/>
      <c r="N1242" s="320"/>
      <c r="O1242" s="323" t="s">
        <v>23</v>
      </c>
      <c r="P1242" s="327">
        <v>3</v>
      </c>
      <c r="Q1242" s="324">
        <v>1100</v>
      </c>
    </row>
    <row r="1243" spans="1:17" ht="15" customHeight="1">
      <c r="A1243" s="326"/>
      <c r="B1243" s="320"/>
      <c r="C1243" s="1207" t="s">
        <v>24</v>
      </c>
      <c r="D1243" s="318"/>
      <c r="E1243" s="318"/>
      <c r="G1243" s="326"/>
      <c r="H1243" s="320"/>
      <c r="I1243" s="1207" t="s">
        <v>24</v>
      </c>
      <c r="J1243" s="318"/>
      <c r="K1243" s="318"/>
      <c r="M1243" s="326"/>
      <c r="N1243" s="320"/>
      <c r="O1243" s="1207" t="s">
        <v>24</v>
      </c>
      <c r="P1243" s="318"/>
      <c r="Q1243" s="318"/>
    </row>
    <row r="1244" spans="1:17" ht="15.75" thickBot="1">
      <c r="A1244" s="326"/>
      <c r="B1244" s="320"/>
      <c r="C1244" s="1208"/>
      <c r="D1244" s="327">
        <v>5</v>
      </c>
      <c r="E1244" s="324">
        <v>2200</v>
      </c>
      <c r="G1244" s="326"/>
      <c r="H1244" s="320"/>
      <c r="I1244" s="1208"/>
      <c r="J1244" s="327">
        <v>5</v>
      </c>
      <c r="K1244" s="324">
        <v>2200</v>
      </c>
      <c r="M1244" s="326"/>
      <c r="N1244" s="320"/>
      <c r="O1244" s="1208"/>
      <c r="P1244" s="327">
        <v>5</v>
      </c>
      <c r="Q1244" s="324">
        <v>2200</v>
      </c>
    </row>
    <row r="1245" spans="1:17" ht="29.25" thickBot="1">
      <c r="A1245" s="328"/>
      <c r="B1245" s="322"/>
      <c r="C1245" s="323" t="s">
        <v>25</v>
      </c>
      <c r="D1245" s="327">
        <v>5</v>
      </c>
      <c r="E1245" s="324">
        <v>2200</v>
      </c>
      <c r="G1245" s="328"/>
      <c r="H1245" s="322"/>
      <c r="I1245" s="323" t="s">
        <v>25</v>
      </c>
      <c r="J1245" s="327">
        <v>5</v>
      </c>
      <c r="K1245" s="324">
        <v>2200</v>
      </c>
      <c r="M1245" s="328"/>
      <c r="N1245" s="322"/>
      <c r="O1245" s="323" t="s">
        <v>25</v>
      </c>
      <c r="P1245" s="327">
        <v>5</v>
      </c>
      <c r="Q1245" s="324">
        <v>2200</v>
      </c>
    </row>
    <row r="1246" spans="1:13" ht="12.75">
      <c r="A1246" s="329"/>
      <c r="G1246" s="329"/>
      <c r="M1246" s="329"/>
    </row>
    <row r="1247" spans="1:13" ht="15" thickBot="1">
      <c r="A1247" s="310"/>
      <c r="G1247" s="310"/>
      <c r="M1247" s="310"/>
    </row>
    <row r="1248" spans="1:17" ht="45.75" thickBot="1">
      <c r="A1248" s="330" t="s">
        <v>708</v>
      </c>
      <c r="B1248" s="331" t="s">
        <v>709</v>
      </c>
      <c r="C1248" s="332" t="s">
        <v>2153</v>
      </c>
      <c r="D1248" s="323"/>
      <c r="E1248" s="331" t="s">
        <v>711</v>
      </c>
      <c r="G1248" s="330" t="s">
        <v>708</v>
      </c>
      <c r="H1248" s="331" t="s">
        <v>709</v>
      </c>
      <c r="I1248" s="332" t="s">
        <v>2153</v>
      </c>
      <c r="J1248" s="323"/>
      <c r="K1248" s="331" t="s">
        <v>711</v>
      </c>
      <c r="M1248" s="330" t="s">
        <v>708</v>
      </c>
      <c r="N1248" s="331" t="s">
        <v>709</v>
      </c>
      <c r="O1248" s="332" t="s">
        <v>2153</v>
      </c>
      <c r="P1248" s="323"/>
      <c r="Q1248" s="331" t="s">
        <v>711</v>
      </c>
    </row>
    <row r="1249" spans="1:17" ht="28.5">
      <c r="A1249" s="317" t="s">
        <v>2365</v>
      </c>
      <c r="B1249" s="318" t="s">
        <v>2366</v>
      </c>
      <c r="C1249" s="318" t="s">
        <v>26</v>
      </c>
      <c r="D1249" s="318"/>
      <c r="E1249" s="319">
        <v>1500</v>
      </c>
      <c r="G1249" s="317" t="s">
        <v>2365</v>
      </c>
      <c r="H1249" s="318" t="s">
        <v>2366</v>
      </c>
      <c r="I1249" s="318" t="s">
        <v>26</v>
      </c>
      <c r="J1249" s="318"/>
      <c r="K1249" s="319">
        <v>1500</v>
      </c>
      <c r="M1249" s="317" t="s">
        <v>2365</v>
      </c>
      <c r="N1249" s="318" t="s">
        <v>2366</v>
      </c>
      <c r="O1249" s="318" t="s">
        <v>26</v>
      </c>
      <c r="P1249" s="318"/>
      <c r="Q1249" s="319">
        <v>1500</v>
      </c>
    </row>
    <row r="1250" spans="1:17" ht="15">
      <c r="A1250" s="317"/>
      <c r="B1250" s="318"/>
      <c r="C1250" s="320"/>
      <c r="D1250" s="321">
        <v>4</v>
      </c>
      <c r="E1250" s="320"/>
      <c r="G1250" s="317"/>
      <c r="H1250" s="318"/>
      <c r="I1250" s="320"/>
      <c r="J1250" s="321">
        <v>4</v>
      </c>
      <c r="K1250" s="320"/>
      <c r="M1250" s="317"/>
      <c r="N1250" s="318"/>
      <c r="O1250" s="320"/>
      <c r="P1250" s="321">
        <v>4</v>
      </c>
      <c r="Q1250" s="320"/>
    </row>
    <row r="1251" spans="1:17" ht="15" thickBot="1">
      <c r="A1251" s="317" t="s">
        <v>2367</v>
      </c>
      <c r="B1251" s="318" t="s">
        <v>2091</v>
      </c>
      <c r="C1251" s="322"/>
      <c r="D1251" s="320"/>
      <c r="E1251" s="322"/>
      <c r="G1251" s="317" t="s">
        <v>2367</v>
      </c>
      <c r="H1251" s="318" t="s">
        <v>2091</v>
      </c>
      <c r="I1251" s="322"/>
      <c r="J1251" s="320"/>
      <c r="K1251" s="322"/>
      <c r="M1251" s="317" t="s">
        <v>2367</v>
      </c>
      <c r="N1251" s="318" t="s">
        <v>2091</v>
      </c>
      <c r="O1251" s="322"/>
      <c r="P1251" s="320"/>
      <c r="Q1251" s="322"/>
    </row>
    <row r="1252" spans="1:17" ht="29.25" thickBot="1">
      <c r="A1252" s="317" t="s">
        <v>2368</v>
      </c>
      <c r="B1252" s="318" t="s">
        <v>2369</v>
      </c>
      <c r="C1252" s="323" t="s">
        <v>2370</v>
      </c>
      <c r="D1252" s="322"/>
      <c r="E1252" s="324">
        <v>1500</v>
      </c>
      <c r="G1252" s="317" t="s">
        <v>2368</v>
      </c>
      <c r="H1252" s="318" t="s">
        <v>2369</v>
      </c>
      <c r="I1252" s="323" t="s">
        <v>2370</v>
      </c>
      <c r="J1252" s="322"/>
      <c r="K1252" s="324">
        <v>1500</v>
      </c>
      <c r="M1252" s="317" t="s">
        <v>2368</v>
      </c>
      <c r="N1252" s="318" t="s">
        <v>2369</v>
      </c>
      <c r="O1252" s="323" t="s">
        <v>2370</v>
      </c>
      <c r="P1252" s="322"/>
      <c r="Q1252" s="324">
        <v>1500</v>
      </c>
    </row>
    <row r="1253" spans="1:17" ht="29.25" thickBot="1">
      <c r="A1253" s="328"/>
      <c r="B1253" s="322"/>
      <c r="C1253" s="323" t="s">
        <v>2371</v>
      </c>
      <c r="D1253" s="333">
        <v>5</v>
      </c>
      <c r="E1253" s="324">
        <v>2200</v>
      </c>
      <c r="G1253" s="328"/>
      <c r="H1253" s="322"/>
      <c r="I1253" s="323" t="s">
        <v>2371</v>
      </c>
      <c r="J1253" s="333">
        <v>5</v>
      </c>
      <c r="K1253" s="324">
        <v>2200</v>
      </c>
      <c r="M1253" s="328"/>
      <c r="N1253" s="322"/>
      <c r="O1253" s="323" t="s">
        <v>2371</v>
      </c>
      <c r="P1253" s="333">
        <v>5</v>
      </c>
      <c r="Q1253" s="324">
        <v>2200</v>
      </c>
    </row>
    <row r="1254" spans="1:17" ht="15.75" thickBot="1">
      <c r="A1254" s="1213" t="s">
        <v>29</v>
      </c>
      <c r="B1254" s="1214"/>
      <c r="C1254" s="1214"/>
      <c r="D1254" s="1214"/>
      <c r="E1254" s="1214"/>
      <c r="G1254" s="1213" t="s">
        <v>29</v>
      </c>
      <c r="H1254" s="1214"/>
      <c r="I1254" s="1214"/>
      <c r="J1254" s="1214"/>
      <c r="K1254" s="1214"/>
      <c r="M1254" s="1213" t="s">
        <v>29</v>
      </c>
      <c r="N1254" s="1214"/>
      <c r="O1254" s="1214"/>
      <c r="P1254" s="1214"/>
      <c r="Q1254" s="1214"/>
    </row>
    <row r="1255" spans="1:17" ht="14.25">
      <c r="A1255" s="317" t="s">
        <v>2372</v>
      </c>
      <c r="B1255" s="318" t="s">
        <v>2373</v>
      </c>
      <c r="C1255" s="318" t="s">
        <v>31</v>
      </c>
      <c r="D1255" s="318"/>
      <c r="E1255" s="319">
        <v>1100</v>
      </c>
      <c r="G1255" s="317" t="s">
        <v>2372</v>
      </c>
      <c r="H1255" s="318" t="s">
        <v>2373</v>
      </c>
      <c r="I1255" s="318" t="s">
        <v>31</v>
      </c>
      <c r="J1255" s="318"/>
      <c r="K1255" s="319">
        <v>1100</v>
      </c>
      <c r="M1255" s="317" t="s">
        <v>2372</v>
      </c>
      <c r="N1255" s="318" t="s">
        <v>2373</v>
      </c>
      <c r="O1255" s="318" t="s">
        <v>31</v>
      </c>
      <c r="P1255" s="318"/>
      <c r="Q1255" s="319">
        <v>1100</v>
      </c>
    </row>
    <row r="1256" spans="1:17" ht="14.25">
      <c r="A1256" s="317" t="s">
        <v>2374</v>
      </c>
      <c r="B1256" s="318" t="s">
        <v>2373</v>
      </c>
      <c r="C1256" s="320"/>
      <c r="D1256" s="318"/>
      <c r="E1256" s="320"/>
      <c r="G1256" s="317" t="s">
        <v>2374</v>
      </c>
      <c r="H1256" s="318" t="s">
        <v>2373</v>
      </c>
      <c r="I1256" s="320"/>
      <c r="J1256" s="318"/>
      <c r="K1256" s="320"/>
      <c r="M1256" s="317" t="s">
        <v>2374</v>
      </c>
      <c r="N1256" s="318" t="s">
        <v>2373</v>
      </c>
      <c r="O1256" s="320"/>
      <c r="P1256" s="318"/>
      <c r="Q1256" s="320"/>
    </row>
    <row r="1257" spans="1:17" ht="14.25">
      <c r="A1257" s="317" t="s">
        <v>2375</v>
      </c>
      <c r="B1257" s="318" t="s">
        <v>2373</v>
      </c>
      <c r="C1257" s="320"/>
      <c r="D1257" s="318"/>
      <c r="E1257" s="320"/>
      <c r="G1257" s="317" t="s">
        <v>2375</v>
      </c>
      <c r="H1257" s="318" t="s">
        <v>2373</v>
      </c>
      <c r="I1257" s="320"/>
      <c r="J1257" s="318"/>
      <c r="K1257" s="320"/>
      <c r="M1257" s="317" t="s">
        <v>2375</v>
      </c>
      <c r="N1257" s="318" t="s">
        <v>2373</v>
      </c>
      <c r="O1257" s="320"/>
      <c r="P1257" s="318"/>
      <c r="Q1257" s="320"/>
    </row>
    <row r="1258" spans="1:17" ht="14.25">
      <c r="A1258" s="317" t="s">
        <v>2376</v>
      </c>
      <c r="B1258" s="318" t="s">
        <v>2373</v>
      </c>
      <c r="C1258" s="320"/>
      <c r="D1258" s="318"/>
      <c r="E1258" s="320"/>
      <c r="G1258" s="317" t="s">
        <v>2376</v>
      </c>
      <c r="H1258" s="318" t="s">
        <v>2373</v>
      </c>
      <c r="I1258" s="320"/>
      <c r="J1258" s="318"/>
      <c r="K1258" s="320"/>
      <c r="M1258" s="317" t="s">
        <v>2376</v>
      </c>
      <c r="N1258" s="318" t="s">
        <v>2373</v>
      </c>
      <c r="O1258" s="320"/>
      <c r="P1258" s="318"/>
      <c r="Q1258" s="320"/>
    </row>
    <row r="1259" spans="1:17" ht="15.75" thickBot="1">
      <c r="A1259" s="317"/>
      <c r="B1259" s="318"/>
      <c r="C1259" s="322"/>
      <c r="D1259" s="321">
        <v>3</v>
      </c>
      <c r="E1259" s="322"/>
      <c r="G1259" s="317"/>
      <c r="H1259" s="318"/>
      <c r="I1259" s="322"/>
      <c r="J1259" s="321">
        <v>3</v>
      </c>
      <c r="K1259" s="322"/>
      <c r="M1259" s="317"/>
      <c r="N1259" s="318"/>
      <c r="O1259" s="322"/>
      <c r="P1259" s="321">
        <v>3</v>
      </c>
      <c r="Q1259" s="322"/>
    </row>
    <row r="1260" spans="1:17" ht="14.25">
      <c r="A1260" s="317" t="s">
        <v>2377</v>
      </c>
      <c r="B1260" s="318" t="s">
        <v>2373</v>
      </c>
      <c r="C1260" s="318"/>
      <c r="D1260" s="320"/>
      <c r="E1260" s="318"/>
      <c r="G1260" s="317" t="s">
        <v>2377</v>
      </c>
      <c r="H1260" s="318" t="s">
        <v>2373</v>
      </c>
      <c r="I1260" s="318"/>
      <c r="J1260" s="320"/>
      <c r="K1260" s="318"/>
      <c r="M1260" s="317" t="s">
        <v>2377</v>
      </c>
      <c r="N1260" s="318" t="s">
        <v>2373</v>
      </c>
      <c r="O1260" s="318"/>
      <c r="P1260" s="320"/>
      <c r="Q1260" s="318"/>
    </row>
    <row r="1261" spans="1:17" ht="15" thickBot="1">
      <c r="A1261" s="317"/>
      <c r="B1261" s="318"/>
      <c r="C1261" s="323" t="s">
        <v>32</v>
      </c>
      <c r="D1261" s="320"/>
      <c r="E1261" s="324">
        <v>1100</v>
      </c>
      <c r="G1261" s="317"/>
      <c r="H1261" s="318"/>
      <c r="I1261" s="323" t="s">
        <v>32</v>
      </c>
      <c r="J1261" s="320"/>
      <c r="K1261" s="324">
        <v>1100</v>
      </c>
      <c r="M1261" s="317"/>
      <c r="N1261" s="318"/>
      <c r="O1261" s="323" t="s">
        <v>32</v>
      </c>
      <c r="P1261" s="320"/>
      <c r="Q1261" s="324">
        <v>1100</v>
      </c>
    </row>
    <row r="1262" spans="1:17" ht="14.25">
      <c r="A1262" s="317" t="s">
        <v>2378</v>
      </c>
      <c r="B1262" s="318" t="s">
        <v>2373</v>
      </c>
      <c r="C1262" s="318"/>
      <c r="D1262" s="320"/>
      <c r="E1262" s="318"/>
      <c r="G1262" s="317" t="s">
        <v>2378</v>
      </c>
      <c r="H1262" s="318" t="s">
        <v>2373</v>
      </c>
      <c r="I1262" s="318"/>
      <c r="J1262" s="320"/>
      <c r="K1262" s="318"/>
      <c r="M1262" s="317" t="s">
        <v>2378</v>
      </c>
      <c r="N1262" s="318" t="s">
        <v>2373</v>
      </c>
      <c r="O1262" s="318"/>
      <c r="P1262" s="320"/>
      <c r="Q1262" s="318"/>
    </row>
    <row r="1263" spans="1:17" ht="15" thickBot="1">
      <c r="A1263" s="317"/>
      <c r="B1263" s="318"/>
      <c r="C1263" s="323" t="s">
        <v>33</v>
      </c>
      <c r="D1263" s="320"/>
      <c r="E1263" s="324">
        <v>1100</v>
      </c>
      <c r="G1263" s="317"/>
      <c r="H1263" s="318"/>
      <c r="I1263" s="323" t="s">
        <v>33</v>
      </c>
      <c r="J1263" s="320"/>
      <c r="K1263" s="324">
        <v>1100</v>
      </c>
      <c r="M1263" s="317"/>
      <c r="N1263" s="318"/>
      <c r="O1263" s="323" t="s">
        <v>33</v>
      </c>
      <c r="P1263" s="320"/>
      <c r="Q1263" s="324">
        <v>1100</v>
      </c>
    </row>
    <row r="1264" spans="1:17" ht="14.25">
      <c r="A1264" s="317" t="s">
        <v>2379</v>
      </c>
      <c r="B1264" s="318" t="s">
        <v>2373</v>
      </c>
      <c r="C1264" s="318"/>
      <c r="D1264" s="320"/>
      <c r="E1264" s="318"/>
      <c r="G1264" s="317" t="s">
        <v>2379</v>
      </c>
      <c r="H1264" s="318" t="s">
        <v>2373</v>
      </c>
      <c r="I1264" s="318"/>
      <c r="J1264" s="320"/>
      <c r="K1264" s="318"/>
      <c r="M1264" s="317" t="s">
        <v>2379</v>
      </c>
      <c r="N1264" s="318" t="s">
        <v>2373</v>
      </c>
      <c r="O1264" s="318"/>
      <c r="P1264" s="320"/>
      <c r="Q1264" s="318"/>
    </row>
    <row r="1265" spans="1:17" ht="29.25" thickBot="1">
      <c r="A1265" s="317"/>
      <c r="B1265" s="318"/>
      <c r="C1265" s="323" t="s">
        <v>34</v>
      </c>
      <c r="D1265" s="320"/>
      <c r="E1265" s="324">
        <v>1100</v>
      </c>
      <c r="G1265" s="317"/>
      <c r="H1265" s="318"/>
      <c r="I1265" s="323" t="s">
        <v>34</v>
      </c>
      <c r="J1265" s="320"/>
      <c r="K1265" s="324">
        <v>1100</v>
      </c>
      <c r="M1265" s="317"/>
      <c r="N1265" s="318"/>
      <c r="O1265" s="323" t="s">
        <v>34</v>
      </c>
      <c r="P1265" s="320"/>
      <c r="Q1265" s="324">
        <v>1100</v>
      </c>
    </row>
    <row r="1266" spans="1:17" ht="14.25">
      <c r="A1266" s="317" t="s">
        <v>2380</v>
      </c>
      <c r="B1266" s="318" t="s">
        <v>2373</v>
      </c>
      <c r="C1266" s="318"/>
      <c r="D1266" s="320"/>
      <c r="E1266" s="318"/>
      <c r="G1266" s="317" t="s">
        <v>2380</v>
      </c>
      <c r="H1266" s="318" t="s">
        <v>2373</v>
      </c>
      <c r="I1266" s="318"/>
      <c r="J1266" s="320"/>
      <c r="K1266" s="318"/>
      <c r="M1266" s="317" t="s">
        <v>2380</v>
      </c>
      <c r="N1266" s="318" t="s">
        <v>2373</v>
      </c>
      <c r="O1266" s="318"/>
      <c r="P1266" s="320"/>
      <c r="Q1266" s="318"/>
    </row>
    <row r="1267" spans="1:17" ht="29.25" thickBot="1">
      <c r="A1267" s="326"/>
      <c r="B1267" s="320"/>
      <c r="C1267" s="323" t="s">
        <v>35</v>
      </c>
      <c r="D1267" s="320"/>
      <c r="E1267" s="324">
        <v>1100</v>
      </c>
      <c r="G1267" s="326"/>
      <c r="H1267" s="320"/>
      <c r="I1267" s="323" t="s">
        <v>35</v>
      </c>
      <c r="J1267" s="320"/>
      <c r="K1267" s="324">
        <v>1100</v>
      </c>
      <c r="M1267" s="326"/>
      <c r="N1267" s="320"/>
      <c r="O1267" s="323" t="s">
        <v>35</v>
      </c>
      <c r="P1267" s="320"/>
      <c r="Q1267" s="324">
        <v>1100</v>
      </c>
    </row>
    <row r="1268" spans="1:17" ht="29.25" thickBot="1">
      <c r="A1268" s="326"/>
      <c r="B1268" s="320"/>
      <c r="C1268" s="323" t="s">
        <v>36</v>
      </c>
      <c r="D1268" s="320"/>
      <c r="E1268" s="324">
        <v>1100</v>
      </c>
      <c r="G1268" s="326"/>
      <c r="H1268" s="320"/>
      <c r="I1268" s="323" t="s">
        <v>36</v>
      </c>
      <c r="J1268" s="320"/>
      <c r="K1268" s="324">
        <v>1100</v>
      </c>
      <c r="M1268" s="326"/>
      <c r="N1268" s="320"/>
      <c r="O1268" s="323" t="s">
        <v>36</v>
      </c>
      <c r="P1268" s="320"/>
      <c r="Q1268" s="324">
        <v>1100</v>
      </c>
    </row>
    <row r="1269" spans="1:17" ht="43.5" thickBot="1">
      <c r="A1269" s="326"/>
      <c r="B1269" s="320"/>
      <c r="C1269" s="323" t="s">
        <v>37</v>
      </c>
      <c r="D1269" s="320"/>
      <c r="E1269" s="324">
        <v>1100</v>
      </c>
      <c r="G1269" s="326"/>
      <c r="H1269" s="320"/>
      <c r="I1269" s="323" t="s">
        <v>37</v>
      </c>
      <c r="J1269" s="320"/>
      <c r="K1269" s="324">
        <v>1100</v>
      </c>
      <c r="M1269" s="326"/>
      <c r="N1269" s="320"/>
      <c r="O1269" s="323" t="s">
        <v>37</v>
      </c>
      <c r="P1269" s="320"/>
      <c r="Q1269" s="324">
        <v>1100</v>
      </c>
    </row>
    <row r="1270" spans="1:17" ht="29.25" thickBot="1">
      <c r="A1270" s="328"/>
      <c r="B1270" s="322"/>
      <c r="C1270" s="323" t="s">
        <v>38</v>
      </c>
      <c r="D1270" s="322"/>
      <c r="E1270" s="324">
        <v>1100</v>
      </c>
      <c r="G1270" s="328"/>
      <c r="H1270" s="322"/>
      <c r="I1270" s="323" t="s">
        <v>38</v>
      </c>
      <c r="J1270" s="322"/>
      <c r="K1270" s="324">
        <v>1100</v>
      </c>
      <c r="M1270" s="328"/>
      <c r="N1270" s="322"/>
      <c r="O1270" s="323" t="s">
        <v>38</v>
      </c>
      <c r="P1270" s="322"/>
      <c r="Q1270" s="324">
        <v>1100</v>
      </c>
    </row>
    <row r="1271" spans="1:17" ht="14.25">
      <c r="A1271" s="1218"/>
      <c r="B1271" s="1219"/>
      <c r="C1271" s="1219"/>
      <c r="D1271" s="1219"/>
      <c r="E1271" s="1219"/>
      <c r="G1271" s="1218"/>
      <c r="H1271" s="1219"/>
      <c r="I1271" s="1219"/>
      <c r="J1271" s="1219"/>
      <c r="K1271" s="1219"/>
      <c r="M1271" s="1218"/>
      <c r="N1271" s="1219"/>
      <c r="O1271" s="1219"/>
      <c r="P1271" s="1219"/>
      <c r="Q1271" s="1219"/>
    </row>
    <row r="1272" spans="1:17" ht="15.75" thickBot="1">
      <c r="A1272" s="1220" t="s">
        <v>114</v>
      </c>
      <c r="B1272" s="1221"/>
      <c r="C1272" s="1221"/>
      <c r="D1272" s="1221"/>
      <c r="E1272" s="1221"/>
      <c r="G1272" s="1220" t="s">
        <v>114</v>
      </c>
      <c r="H1272" s="1221"/>
      <c r="I1272" s="1221"/>
      <c r="J1272" s="1221"/>
      <c r="K1272" s="1221"/>
      <c r="M1272" s="1220" t="s">
        <v>114</v>
      </c>
      <c r="N1272" s="1221"/>
      <c r="O1272" s="1221"/>
      <c r="P1272" s="1221"/>
      <c r="Q1272" s="1221"/>
    </row>
    <row r="1273" spans="1:17" ht="28.5">
      <c r="A1273" s="317" t="s">
        <v>2381</v>
      </c>
      <c r="B1273" s="318" t="s">
        <v>2382</v>
      </c>
      <c r="C1273" s="318" t="s">
        <v>116</v>
      </c>
      <c r="D1273" s="321">
        <v>3</v>
      </c>
      <c r="E1273" s="319">
        <v>1100</v>
      </c>
      <c r="G1273" s="317" t="s">
        <v>2381</v>
      </c>
      <c r="H1273" s="318" t="s">
        <v>2382</v>
      </c>
      <c r="I1273" s="318" t="s">
        <v>116</v>
      </c>
      <c r="J1273" s="321">
        <v>3</v>
      </c>
      <c r="K1273" s="319">
        <v>1100</v>
      </c>
      <c r="M1273" s="317" t="s">
        <v>2381</v>
      </c>
      <c r="N1273" s="318" t="s">
        <v>2382</v>
      </c>
      <c r="O1273" s="318" t="s">
        <v>116</v>
      </c>
      <c r="P1273" s="321">
        <v>3</v>
      </c>
      <c r="Q1273" s="319">
        <v>1100</v>
      </c>
    </row>
    <row r="1274" spans="1:17" ht="14.25">
      <c r="A1274" s="317" t="s">
        <v>2383</v>
      </c>
      <c r="B1274" s="318" t="s">
        <v>2384</v>
      </c>
      <c r="C1274" s="320"/>
      <c r="D1274" s="320"/>
      <c r="E1274" s="320"/>
      <c r="G1274" s="317" t="s">
        <v>2383</v>
      </c>
      <c r="H1274" s="318" t="s">
        <v>2384</v>
      </c>
      <c r="I1274" s="320"/>
      <c r="J1274" s="320"/>
      <c r="K1274" s="320"/>
      <c r="M1274" s="317" t="s">
        <v>2383</v>
      </c>
      <c r="N1274" s="318" t="s">
        <v>2384</v>
      </c>
      <c r="O1274" s="320"/>
      <c r="P1274" s="320"/>
      <c r="Q1274" s="320"/>
    </row>
    <row r="1275" spans="1:17" ht="14.25">
      <c r="A1275" s="317" t="s">
        <v>2385</v>
      </c>
      <c r="B1275" s="318" t="s">
        <v>2386</v>
      </c>
      <c r="C1275" s="320"/>
      <c r="D1275" s="320"/>
      <c r="E1275" s="320"/>
      <c r="G1275" s="317" t="s">
        <v>2385</v>
      </c>
      <c r="H1275" s="318" t="s">
        <v>2386</v>
      </c>
      <c r="I1275" s="320"/>
      <c r="J1275" s="320"/>
      <c r="K1275" s="320"/>
      <c r="M1275" s="317" t="s">
        <v>2385</v>
      </c>
      <c r="N1275" s="318" t="s">
        <v>2386</v>
      </c>
      <c r="O1275" s="320"/>
      <c r="P1275" s="320"/>
      <c r="Q1275" s="320"/>
    </row>
    <row r="1276" spans="1:17" ht="15" thickBot="1">
      <c r="A1276" s="317" t="s">
        <v>1831</v>
      </c>
      <c r="B1276" s="318" t="s">
        <v>1832</v>
      </c>
      <c r="C1276" s="322"/>
      <c r="D1276" s="322"/>
      <c r="E1276" s="322"/>
      <c r="G1276" s="317" t="s">
        <v>1831</v>
      </c>
      <c r="H1276" s="318" t="s">
        <v>1832</v>
      </c>
      <c r="I1276" s="322"/>
      <c r="J1276" s="322"/>
      <c r="K1276" s="322"/>
      <c r="M1276" s="317" t="s">
        <v>1831</v>
      </c>
      <c r="N1276" s="318" t="s">
        <v>1832</v>
      </c>
      <c r="O1276" s="322"/>
      <c r="P1276" s="322"/>
      <c r="Q1276" s="322"/>
    </row>
    <row r="1277" spans="1:17" ht="29.25" thickBot="1">
      <c r="A1277" s="317" t="s">
        <v>1833</v>
      </c>
      <c r="B1277" s="318" t="s">
        <v>2386</v>
      </c>
      <c r="C1277" s="323" t="s">
        <v>117</v>
      </c>
      <c r="D1277" s="327">
        <v>4</v>
      </c>
      <c r="E1277" s="324">
        <v>1500</v>
      </c>
      <c r="G1277" s="317" t="s">
        <v>1833</v>
      </c>
      <c r="H1277" s="318" t="s">
        <v>2386</v>
      </c>
      <c r="I1277" s="323" t="s">
        <v>117</v>
      </c>
      <c r="J1277" s="327">
        <v>4</v>
      </c>
      <c r="K1277" s="324">
        <v>1500</v>
      </c>
      <c r="M1277" s="317" t="s">
        <v>1833</v>
      </c>
      <c r="N1277" s="318" t="s">
        <v>2386</v>
      </c>
      <c r="O1277" s="323" t="s">
        <v>117</v>
      </c>
      <c r="P1277" s="327">
        <v>4</v>
      </c>
      <c r="Q1277" s="324">
        <v>1500</v>
      </c>
    </row>
    <row r="1278" spans="1:17" ht="15" customHeight="1">
      <c r="A1278" s="317"/>
      <c r="B1278" s="318"/>
      <c r="C1278" s="1207" t="s">
        <v>118</v>
      </c>
      <c r="D1278" s="318"/>
      <c r="E1278" s="318"/>
      <c r="G1278" s="317"/>
      <c r="H1278" s="318"/>
      <c r="I1278" s="1207" t="s">
        <v>118</v>
      </c>
      <c r="J1278" s="318"/>
      <c r="K1278" s="318"/>
      <c r="M1278" s="317"/>
      <c r="N1278" s="318"/>
      <c r="O1278" s="1207" t="s">
        <v>118</v>
      </c>
      <c r="P1278" s="318"/>
      <c r="Q1278" s="318"/>
    </row>
    <row r="1279" spans="1:17" ht="15.75" thickBot="1">
      <c r="A1279" s="317" t="s">
        <v>1834</v>
      </c>
      <c r="B1279" s="318" t="s">
        <v>1835</v>
      </c>
      <c r="C1279" s="1208"/>
      <c r="D1279" s="327">
        <v>5</v>
      </c>
      <c r="E1279" s="324">
        <v>2200</v>
      </c>
      <c r="G1279" s="317" t="s">
        <v>1834</v>
      </c>
      <c r="H1279" s="318" t="s">
        <v>1835</v>
      </c>
      <c r="I1279" s="1208"/>
      <c r="J1279" s="327">
        <v>5</v>
      </c>
      <c r="K1279" s="324">
        <v>2200</v>
      </c>
      <c r="M1279" s="317" t="s">
        <v>1834</v>
      </c>
      <c r="N1279" s="318" t="s">
        <v>1835</v>
      </c>
      <c r="O1279" s="1208"/>
      <c r="P1279" s="327">
        <v>5</v>
      </c>
      <c r="Q1279" s="324">
        <v>2200</v>
      </c>
    </row>
    <row r="1280" spans="1:17" ht="29.25" thickBot="1">
      <c r="A1280" s="317" t="s">
        <v>1836</v>
      </c>
      <c r="B1280" s="318" t="s">
        <v>1837</v>
      </c>
      <c r="C1280" s="323" t="s">
        <v>119</v>
      </c>
      <c r="D1280" s="327">
        <v>6</v>
      </c>
      <c r="E1280" s="324">
        <v>2700</v>
      </c>
      <c r="G1280" s="317" t="s">
        <v>1836</v>
      </c>
      <c r="H1280" s="318" t="s">
        <v>1837</v>
      </c>
      <c r="I1280" s="323" t="s">
        <v>119</v>
      </c>
      <c r="J1280" s="327">
        <v>6</v>
      </c>
      <c r="K1280" s="324">
        <v>2700</v>
      </c>
      <c r="M1280" s="317" t="s">
        <v>1836</v>
      </c>
      <c r="N1280" s="318" t="s">
        <v>1837</v>
      </c>
      <c r="O1280" s="323" t="s">
        <v>119</v>
      </c>
      <c r="P1280" s="327">
        <v>6</v>
      </c>
      <c r="Q1280" s="324">
        <v>2700</v>
      </c>
    </row>
    <row r="1281" spans="1:17" ht="29.25" thickBot="1">
      <c r="A1281" s="326"/>
      <c r="B1281" s="320"/>
      <c r="C1281" s="323" t="s">
        <v>120</v>
      </c>
      <c r="D1281" s="327">
        <v>5</v>
      </c>
      <c r="E1281" s="324">
        <v>2200</v>
      </c>
      <c r="G1281" s="326"/>
      <c r="H1281" s="320"/>
      <c r="I1281" s="323" t="s">
        <v>120</v>
      </c>
      <c r="J1281" s="327">
        <v>5</v>
      </c>
      <c r="K1281" s="324">
        <v>2200</v>
      </c>
      <c r="M1281" s="326"/>
      <c r="N1281" s="320"/>
      <c r="O1281" s="323" t="s">
        <v>120</v>
      </c>
      <c r="P1281" s="327">
        <v>5</v>
      </c>
      <c r="Q1281" s="324">
        <v>2200</v>
      </c>
    </row>
    <row r="1282" spans="1:17" ht="29.25" thickBot="1">
      <c r="A1282" s="326"/>
      <c r="B1282" s="320"/>
      <c r="C1282" s="323" t="s">
        <v>121</v>
      </c>
      <c r="D1282" s="327">
        <v>7</v>
      </c>
      <c r="E1282" s="324">
        <v>4000</v>
      </c>
      <c r="G1282" s="326"/>
      <c r="H1282" s="320"/>
      <c r="I1282" s="323" t="s">
        <v>121</v>
      </c>
      <c r="J1282" s="327">
        <v>7</v>
      </c>
      <c r="K1282" s="324">
        <v>4000</v>
      </c>
      <c r="M1282" s="326"/>
      <c r="N1282" s="320"/>
      <c r="O1282" s="323" t="s">
        <v>121</v>
      </c>
      <c r="P1282" s="327">
        <v>7</v>
      </c>
      <c r="Q1282" s="324">
        <v>4000</v>
      </c>
    </row>
    <row r="1283" spans="1:17" ht="15" customHeight="1">
      <c r="A1283" s="326"/>
      <c r="B1283" s="320"/>
      <c r="C1283" s="1207" t="s">
        <v>122</v>
      </c>
      <c r="D1283" s="318"/>
      <c r="E1283" s="318"/>
      <c r="G1283" s="326"/>
      <c r="H1283" s="320"/>
      <c r="I1283" s="1207" t="s">
        <v>122</v>
      </c>
      <c r="J1283" s="318"/>
      <c r="K1283" s="318"/>
      <c r="M1283" s="326"/>
      <c r="N1283" s="320"/>
      <c r="O1283" s="1207" t="s">
        <v>122</v>
      </c>
      <c r="P1283" s="318"/>
      <c r="Q1283" s="318"/>
    </row>
    <row r="1284" spans="1:17" ht="15.75" thickBot="1">
      <c r="A1284" s="328"/>
      <c r="B1284" s="322"/>
      <c r="C1284" s="1208"/>
      <c r="D1284" s="327">
        <v>6</v>
      </c>
      <c r="E1284" s="324">
        <v>2700</v>
      </c>
      <c r="G1284" s="328"/>
      <c r="H1284" s="322"/>
      <c r="I1284" s="1208"/>
      <c r="J1284" s="327">
        <v>6</v>
      </c>
      <c r="K1284" s="324">
        <v>2700</v>
      </c>
      <c r="M1284" s="328"/>
      <c r="N1284" s="322"/>
      <c r="O1284" s="1208"/>
      <c r="P1284" s="327">
        <v>6</v>
      </c>
      <c r="Q1284" s="324">
        <v>2700</v>
      </c>
    </row>
    <row r="1285" spans="1:17" ht="15.75" thickBot="1">
      <c r="A1285" s="1213" t="s">
        <v>123</v>
      </c>
      <c r="B1285" s="1214"/>
      <c r="C1285" s="1214"/>
      <c r="D1285" s="1214"/>
      <c r="E1285" s="1214"/>
      <c r="G1285" s="1213" t="s">
        <v>123</v>
      </c>
      <c r="H1285" s="1214"/>
      <c r="I1285" s="1214"/>
      <c r="J1285" s="1214"/>
      <c r="K1285" s="1214"/>
      <c r="M1285" s="1213" t="s">
        <v>123</v>
      </c>
      <c r="N1285" s="1214"/>
      <c r="O1285" s="1214"/>
      <c r="P1285" s="1214"/>
      <c r="Q1285" s="1214"/>
    </row>
    <row r="1286" spans="1:17" ht="28.5">
      <c r="A1286" s="317" t="s">
        <v>1838</v>
      </c>
      <c r="B1286" s="318" t="s">
        <v>1839</v>
      </c>
      <c r="C1286" s="318" t="s">
        <v>125</v>
      </c>
      <c r="D1286" s="318"/>
      <c r="E1286" s="319">
        <v>225</v>
      </c>
      <c r="G1286" s="317" t="s">
        <v>1838</v>
      </c>
      <c r="H1286" s="318" t="s">
        <v>1839</v>
      </c>
      <c r="I1286" s="318" t="s">
        <v>125</v>
      </c>
      <c r="J1286" s="318"/>
      <c r="K1286" s="319">
        <v>225</v>
      </c>
      <c r="M1286" s="317" t="s">
        <v>1838</v>
      </c>
      <c r="N1286" s="318" t="s">
        <v>1839</v>
      </c>
      <c r="O1286" s="318" t="s">
        <v>125</v>
      </c>
      <c r="P1286" s="318"/>
      <c r="Q1286" s="319">
        <v>225</v>
      </c>
    </row>
    <row r="1287" spans="1:17" ht="15">
      <c r="A1287" s="317"/>
      <c r="B1287" s="318"/>
      <c r="C1287" s="320"/>
      <c r="D1287" s="321">
        <v>1</v>
      </c>
      <c r="E1287" s="320"/>
      <c r="G1287" s="317"/>
      <c r="H1287" s="318"/>
      <c r="I1287" s="320"/>
      <c r="J1287" s="321">
        <v>1</v>
      </c>
      <c r="K1287" s="320"/>
      <c r="M1287" s="317"/>
      <c r="N1287" s="318"/>
      <c r="O1287" s="320"/>
      <c r="P1287" s="321">
        <v>1</v>
      </c>
      <c r="Q1287" s="320"/>
    </row>
    <row r="1288" spans="1:17" ht="14.25">
      <c r="A1288" s="317" t="s">
        <v>1840</v>
      </c>
      <c r="B1288" s="318" t="s">
        <v>1841</v>
      </c>
      <c r="C1288" s="320"/>
      <c r="D1288" s="320"/>
      <c r="E1288" s="320"/>
      <c r="G1288" s="317" t="s">
        <v>1840</v>
      </c>
      <c r="H1288" s="318" t="s">
        <v>1841</v>
      </c>
      <c r="I1288" s="320"/>
      <c r="J1288" s="320"/>
      <c r="K1288" s="320"/>
      <c r="M1288" s="317" t="s">
        <v>1840</v>
      </c>
      <c r="N1288" s="318" t="s">
        <v>1841</v>
      </c>
      <c r="O1288" s="320"/>
      <c r="P1288" s="320"/>
      <c r="Q1288" s="320"/>
    </row>
    <row r="1289" spans="1:17" ht="14.25">
      <c r="A1289" s="317" t="s">
        <v>1842</v>
      </c>
      <c r="B1289" s="318" t="s">
        <v>1841</v>
      </c>
      <c r="C1289" s="320"/>
      <c r="D1289" s="320"/>
      <c r="E1289" s="320"/>
      <c r="G1289" s="317" t="s">
        <v>1842</v>
      </c>
      <c r="H1289" s="318" t="s">
        <v>1841</v>
      </c>
      <c r="I1289" s="320"/>
      <c r="J1289" s="320"/>
      <c r="K1289" s="320"/>
      <c r="M1289" s="317" t="s">
        <v>1842</v>
      </c>
      <c r="N1289" s="318" t="s">
        <v>1841</v>
      </c>
      <c r="O1289" s="320"/>
      <c r="P1289" s="320"/>
      <c r="Q1289" s="320"/>
    </row>
    <row r="1290" spans="1:17" ht="14.25">
      <c r="A1290" s="317" t="s">
        <v>1843</v>
      </c>
      <c r="B1290" s="318" t="s">
        <v>1844</v>
      </c>
      <c r="C1290" s="320"/>
      <c r="D1290" s="320"/>
      <c r="E1290" s="320"/>
      <c r="G1290" s="317" t="s">
        <v>1843</v>
      </c>
      <c r="H1290" s="318" t="s">
        <v>1844</v>
      </c>
      <c r="I1290" s="320"/>
      <c r="J1290" s="320"/>
      <c r="K1290" s="320"/>
      <c r="M1290" s="317" t="s">
        <v>1843</v>
      </c>
      <c r="N1290" s="318" t="s">
        <v>1844</v>
      </c>
      <c r="O1290" s="320"/>
      <c r="P1290" s="320"/>
      <c r="Q1290" s="320"/>
    </row>
    <row r="1291" spans="1:17" ht="14.25">
      <c r="A1291" s="317" t="s">
        <v>1845</v>
      </c>
      <c r="B1291" s="318" t="s">
        <v>2532</v>
      </c>
      <c r="C1291" s="320"/>
      <c r="D1291" s="320"/>
      <c r="E1291" s="320"/>
      <c r="G1291" s="317" t="s">
        <v>1845</v>
      </c>
      <c r="H1291" s="318" t="s">
        <v>2532</v>
      </c>
      <c r="I1291" s="320"/>
      <c r="J1291" s="320"/>
      <c r="K1291" s="320"/>
      <c r="M1291" s="317" t="s">
        <v>1845</v>
      </c>
      <c r="N1291" s="318" t="s">
        <v>2532</v>
      </c>
      <c r="O1291" s="320"/>
      <c r="P1291" s="320"/>
      <c r="Q1291" s="320"/>
    </row>
    <row r="1292" spans="1:17" ht="14.25">
      <c r="A1292" s="317" t="s">
        <v>1846</v>
      </c>
      <c r="B1292" s="318" t="s">
        <v>1847</v>
      </c>
      <c r="C1292" s="320"/>
      <c r="D1292" s="320"/>
      <c r="E1292" s="320"/>
      <c r="G1292" s="317" t="s">
        <v>1846</v>
      </c>
      <c r="H1292" s="318" t="s">
        <v>1847</v>
      </c>
      <c r="I1292" s="320"/>
      <c r="J1292" s="320"/>
      <c r="K1292" s="320"/>
      <c r="M1292" s="317" t="s">
        <v>1846</v>
      </c>
      <c r="N1292" s="318" t="s">
        <v>1847</v>
      </c>
      <c r="O1292" s="320"/>
      <c r="P1292" s="320"/>
      <c r="Q1292" s="320"/>
    </row>
    <row r="1293" spans="1:17" ht="15" thickBot="1">
      <c r="A1293" s="317"/>
      <c r="B1293" s="318"/>
      <c r="C1293" s="322"/>
      <c r="D1293" s="320"/>
      <c r="E1293" s="322"/>
      <c r="G1293" s="317"/>
      <c r="H1293" s="318"/>
      <c r="I1293" s="322"/>
      <c r="J1293" s="320"/>
      <c r="K1293" s="322"/>
      <c r="M1293" s="317"/>
      <c r="N1293" s="318"/>
      <c r="O1293" s="322"/>
      <c r="P1293" s="320"/>
      <c r="Q1293" s="322"/>
    </row>
    <row r="1294" spans="1:17" ht="14.25">
      <c r="A1294" s="317"/>
      <c r="B1294" s="318"/>
      <c r="C1294" s="318"/>
      <c r="D1294" s="320"/>
      <c r="E1294" s="318"/>
      <c r="G1294" s="317"/>
      <c r="H1294" s="318"/>
      <c r="I1294" s="318"/>
      <c r="J1294" s="320"/>
      <c r="K1294" s="318"/>
      <c r="M1294" s="317"/>
      <c r="N1294" s="318"/>
      <c r="O1294" s="318"/>
      <c r="P1294" s="320"/>
      <c r="Q1294" s="318"/>
    </row>
    <row r="1295" spans="1:17" ht="29.25" thickBot="1">
      <c r="A1295" s="317"/>
      <c r="B1295" s="318"/>
      <c r="C1295" s="323" t="s">
        <v>126</v>
      </c>
      <c r="D1295" s="322"/>
      <c r="E1295" s="324">
        <v>225</v>
      </c>
      <c r="G1295" s="317"/>
      <c r="H1295" s="318"/>
      <c r="I1295" s="323" t="s">
        <v>126</v>
      </c>
      <c r="J1295" s="322"/>
      <c r="K1295" s="324">
        <v>225</v>
      </c>
      <c r="M1295" s="317"/>
      <c r="N1295" s="318"/>
      <c r="O1295" s="323" t="s">
        <v>126</v>
      </c>
      <c r="P1295" s="322"/>
      <c r="Q1295" s="324">
        <v>225</v>
      </c>
    </row>
    <row r="1296" spans="1:17" ht="14.25">
      <c r="A1296" s="317" t="s">
        <v>1848</v>
      </c>
      <c r="B1296" s="318" t="s">
        <v>1849</v>
      </c>
      <c r="C1296" s="318"/>
      <c r="D1296" s="318"/>
      <c r="E1296" s="318"/>
      <c r="G1296" s="317" t="s">
        <v>1848</v>
      </c>
      <c r="H1296" s="318" t="s">
        <v>1849</v>
      </c>
      <c r="I1296" s="318"/>
      <c r="J1296" s="318"/>
      <c r="K1296" s="318"/>
      <c r="M1296" s="317" t="s">
        <v>1848</v>
      </c>
      <c r="N1296" s="318" t="s">
        <v>1849</v>
      </c>
      <c r="O1296" s="318"/>
      <c r="P1296" s="318"/>
      <c r="Q1296" s="318"/>
    </row>
    <row r="1297" spans="1:17" ht="29.25" thickBot="1">
      <c r="A1297" s="317"/>
      <c r="B1297" s="318"/>
      <c r="C1297" s="323" t="s">
        <v>1850</v>
      </c>
      <c r="D1297" s="318"/>
      <c r="E1297" s="324">
        <v>550</v>
      </c>
      <c r="G1297" s="317"/>
      <c r="H1297" s="318"/>
      <c r="I1297" s="323" t="s">
        <v>1850</v>
      </c>
      <c r="J1297" s="318"/>
      <c r="K1297" s="324">
        <v>550</v>
      </c>
      <c r="M1297" s="317"/>
      <c r="N1297" s="318"/>
      <c r="O1297" s="323" t="s">
        <v>1850</v>
      </c>
      <c r="P1297" s="318"/>
      <c r="Q1297" s="324">
        <v>550</v>
      </c>
    </row>
    <row r="1298" spans="1:17" ht="15">
      <c r="A1298" s="317"/>
      <c r="B1298" s="318"/>
      <c r="C1298" s="318"/>
      <c r="D1298" s="321">
        <v>2</v>
      </c>
      <c r="E1298" s="318"/>
      <c r="G1298" s="317"/>
      <c r="H1298" s="318"/>
      <c r="I1298" s="318"/>
      <c r="J1298" s="321">
        <v>2</v>
      </c>
      <c r="K1298" s="318"/>
      <c r="M1298" s="317"/>
      <c r="N1298" s="318"/>
      <c r="O1298" s="318"/>
      <c r="P1298" s="321">
        <v>2</v>
      </c>
      <c r="Q1298" s="318"/>
    </row>
    <row r="1299" spans="1:17" ht="29.25" thickBot="1">
      <c r="A1299" s="317" t="s">
        <v>1851</v>
      </c>
      <c r="B1299" s="318" t="s">
        <v>703</v>
      </c>
      <c r="C1299" s="323" t="s">
        <v>704</v>
      </c>
      <c r="D1299" s="322"/>
      <c r="E1299" s="324">
        <v>550</v>
      </c>
      <c r="G1299" s="317" t="s">
        <v>1851</v>
      </c>
      <c r="H1299" s="318" t="s">
        <v>703</v>
      </c>
      <c r="I1299" s="323" t="s">
        <v>704</v>
      </c>
      <c r="J1299" s="322"/>
      <c r="K1299" s="324">
        <v>550</v>
      </c>
      <c r="M1299" s="317" t="s">
        <v>1851</v>
      </c>
      <c r="N1299" s="318" t="s">
        <v>703</v>
      </c>
      <c r="O1299" s="323" t="s">
        <v>704</v>
      </c>
      <c r="P1299" s="322"/>
      <c r="Q1299" s="324">
        <v>550</v>
      </c>
    </row>
    <row r="1300" spans="1:17" ht="15" customHeight="1">
      <c r="A1300" s="317"/>
      <c r="B1300" s="318"/>
      <c r="C1300" s="1207" t="s">
        <v>129</v>
      </c>
      <c r="D1300" s="318"/>
      <c r="E1300" s="318"/>
      <c r="G1300" s="317"/>
      <c r="H1300" s="318"/>
      <c r="I1300" s="1207" t="s">
        <v>129</v>
      </c>
      <c r="J1300" s="318"/>
      <c r="K1300" s="318"/>
      <c r="M1300" s="317"/>
      <c r="N1300" s="318"/>
      <c r="O1300" s="1207" t="s">
        <v>129</v>
      </c>
      <c r="P1300" s="318"/>
      <c r="Q1300" s="318"/>
    </row>
    <row r="1301" spans="1:17" ht="15.75" thickBot="1">
      <c r="A1301" s="317" t="s">
        <v>705</v>
      </c>
      <c r="B1301" s="318" t="s">
        <v>706</v>
      </c>
      <c r="C1301" s="1208"/>
      <c r="D1301" s="327">
        <v>3</v>
      </c>
      <c r="E1301" s="324">
        <v>1100</v>
      </c>
      <c r="G1301" s="317" t="s">
        <v>705</v>
      </c>
      <c r="H1301" s="318" t="s">
        <v>706</v>
      </c>
      <c r="I1301" s="1208"/>
      <c r="J1301" s="327">
        <v>3</v>
      </c>
      <c r="K1301" s="324">
        <v>1100</v>
      </c>
      <c r="M1301" s="317" t="s">
        <v>705</v>
      </c>
      <c r="N1301" s="318" t="s">
        <v>706</v>
      </c>
      <c r="O1301" s="1208"/>
      <c r="P1301" s="327">
        <v>3</v>
      </c>
      <c r="Q1301" s="324">
        <v>1100</v>
      </c>
    </row>
    <row r="1302" spans="1:17" ht="72" thickBot="1">
      <c r="A1302" s="326"/>
      <c r="B1302" s="320"/>
      <c r="C1302" s="323" t="s">
        <v>707</v>
      </c>
      <c r="D1302" s="327">
        <v>3</v>
      </c>
      <c r="E1302" s="324">
        <v>1100</v>
      </c>
      <c r="G1302" s="326"/>
      <c r="H1302" s="320"/>
      <c r="I1302" s="323" t="s">
        <v>707</v>
      </c>
      <c r="J1302" s="327">
        <v>3</v>
      </c>
      <c r="K1302" s="324">
        <v>1100</v>
      </c>
      <c r="M1302" s="326"/>
      <c r="N1302" s="320"/>
      <c r="O1302" s="323" t="s">
        <v>707</v>
      </c>
      <c r="P1302" s="327">
        <v>3</v>
      </c>
      <c r="Q1302" s="324">
        <v>1100</v>
      </c>
    </row>
    <row r="1303" spans="1:17" ht="15" customHeight="1">
      <c r="A1303" s="326"/>
      <c r="B1303" s="320"/>
      <c r="C1303" s="1207" t="s">
        <v>1548</v>
      </c>
      <c r="D1303" s="318"/>
      <c r="E1303" s="318"/>
      <c r="G1303" s="326"/>
      <c r="H1303" s="320"/>
      <c r="I1303" s="1207" t="s">
        <v>1548</v>
      </c>
      <c r="J1303" s="318"/>
      <c r="K1303" s="318"/>
      <c r="M1303" s="326"/>
      <c r="N1303" s="320"/>
      <c r="O1303" s="1207" t="s">
        <v>1548</v>
      </c>
      <c r="P1303" s="318"/>
      <c r="Q1303" s="318"/>
    </row>
    <row r="1304" spans="1:17" ht="14.25">
      <c r="A1304" s="326"/>
      <c r="B1304" s="320"/>
      <c r="C1304" s="1209"/>
      <c r="D1304" s="318"/>
      <c r="E1304" s="318"/>
      <c r="G1304" s="326"/>
      <c r="H1304" s="320"/>
      <c r="I1304" s="1209"/>
      <c r="J1304" s="318"/>
      <c r="K1304" s="318"/>
      <c r="M1304" s="326"/>
      <c r="N1304" s="320"/>
      <c r="O1304" s="1209"/>
      <c r="P1304" s="318"/>
      <c r="Q1304" s="318"/>
    </row>
    <row r="1305" spans="1:17" ht="15" thickBot="1">
      <c r="A1305" s="326"/>
      <c r="B1305" s="320"/>
      <c r="C1305" s="1208"/>
      <c r="D1305" s="318"/>
      <c r="E1305" s="324">
        <v>1100</v>
      </c>
      <c r="G1305" s="326"/>
      <c r="H1305" s="320"/>
      <c r="I1305" s="1208"/>
      <c r="J1305" s="318"/>
      <c r="K1305" s="324">
        <v>1100</v>
      </c>
      <c r="M1305" s="326"/>
      <c r="N1305" s="320"/>
      <c r="O1305" s="1208"/>
      <c r="P1305" s="318"/>
      <c r="Q1305" s="324">
        <v>1100</v>
      </c>
    </row>
    <row r="1306" spans="1:17" ht="15.75" thickBot="1">
      <c r="A1306" s="326"/>
      <c r="B1306" s="320"/>
      <c r="C1306" s="323" t="s">
        <v>1549</v>
      </c>
      <c r="D1306" s="321">
        <v>3</v>
      </c>
      <c r="E1306" s="324">
        <v>1100</v>
      </c>
      <c r="G1306" s="326"/>
      <c r="H1306" s="320"/>
      <c r="I1306" s="323" t="s">
        <v>1549</v>
      </c>
      <c r="J1306" s="321">
        <v>3</v>
      </c>
      <c r="K1306" s="324">
        <v>1100</v>
      </c>
      <c r="M1306" s="326"/>
      <c r="N1306" s="320"/>
      <c r="O1306" s="323" t="s">
        <v>1549</v>
      </c>
      <c r="P1306" s="321">
        <v>3</v>
      </c>
      <c r="Q1306" s="324">
        <v>1100</v>
      </c>
    </row>
    <row r="1307" spans="1:17" ht="29.25" thickBot="1">
      <c r="A1307" s="328"/>
      <c r="B1307" s="322"/>
      <c r="C1307" s="323" t="s">
        <v>2633</v>
      </c>
      <c r="D1307" s="322"/>
      <c r="E1307" s="324">
        <v>1100</v>
      </c>
      <c r="G1307" s="328"/>
      <c r="H1307" s="322"/>
      <c r="I1307" s="323" t="s">
        <v>2633</v>
      </c>
      <c r="J1307" s="322"/>
      <c r="K1307" s="324">
        <v>1100</v>
      </c>
      <c r="M1307" s="328"/>
      <c r="N1307" s="322"/>
      <c r="O1307" s="323" t="s">
        <v>2633</v>
      </c>
      <c r="P1307" s="322"/>
      <c r="Q1307" s="324">
        <v>1100</v>
      </c>
    </row>
    <row r="1308" spans="1:13" ht="12.75">
      <c r="A1308" s="329"/>
      <c r="G1308" s="329"/>
      <c r="M1308" s="329"/>
    </row>
    <row r="1309" spans="1:13" ht="15" thickBot="1">
      <c r="A1309" s="310"/>
      <c r="G1309" s="310"/>
      <c r="M1309" s="310"/>
    </row>
    <row r="1310" spans="1:17" ht="45.75" thickBot="1">
      <c r="A1310" s="330" t="s">
        <v>708</v>
      </c>
      <c r="B1310" s="331" t="s">
        <v>709</v>
      </c>
      <c r="C1310" s="332" t="s">
        <v>2153</v>
      </c>
      <c r="D1310" s="323"/>
      <c r="E1310" s="331" t="s">
        <v>711</v>
      </c>
      <c r="G1310" s="330" t="s">
        <v>708</v>
      </c>
      <c r="H1310" s="331" t="s">
        <v>709</v>
      </c>
      <c r="I1310" s="332" t="s">
        <v>2153</v>
      </c>
      <c r="J1310" s="323"/>
      <c r="K1310" s="331" t="s">
        <v>711</v>
      </c>
      <c r="M1310" s="330" t="s">
        <v>708</v>
      </c>
      <c r="N1310" s="331" t="s">
        <v>709</v>
      </c>
      <c r="O1310" s="332" t="s">
        <v>2153</v>
      </c>
      <c r="P1310" s="323"/>
      <c r="Q1310" s="331" t="s">
        <v>711</v>
      </c>
    </row>
    <row r="1311" spans="1:17" ht="15.75" thickBot="1">
      <c r="A1311" s="1213" t="s">
        <v>2634</v>
      </c>
      <c r="B1311" s="1214"/>
      <c r="C1311" s="1214"/>
      <c r="D1311" s="1214"/>
      <c r="E1311" s="1214"/>
      <c r="G1311" s="1213" t="s">
        <v>2634</v>
      </c>
      <c r="H1311" s="1214"/>
      <c r="I1311" s="1214"/>
      <c r="J1311" s="1214"/>
      <c r="K1311" s="1214"/>
      <c r="M1311" s="1213" t="s">
        <v>2634</v>
      </c>
      <c r="N1311" s="1214"/>
      <c r="O1311" s="1214"/>
      <c r="P1311" s="1214"/>
      <c r="Q1311" s="1214"/>
    </row>
    <row r="1312" spans="1:17" ht="15" customHeight="1">
      <c r="A1312" s="317"/>
      <c r="B1312" s="318"/>
      <c r="C1312" s="1215" t="s">
        <v>2409</v>
      </c>
      <c r="D1312" s="318"/>
      <c r="E1312" s="318"/>
      <c r="G1312" s="317"/>
      <c r="H1312" s="318"/>
      <c r="I1312" s="1215" t="s">
        <v>2409</v>
      </c>
      <c r="J1312" s="318"/>
      <c r="K1312" s="318"/>
      <c r="M1312" s="317"/>
      <c r="N1312" s="318"/>
      <c r="O1312" s="1215" t="s">
        <v>2409</v>
      </c>
      <c r="P1312" s="318"/>
      <c r="Q1312" s="318"/>
    </row>
    <row r="1313" spans="1:17" ht="15">
      <c r="A1313" s="317" t="s">
        <v>2410</v>
      </c>
      <c r="B1313" s="318" t="s">
        <v>2411</v>
      </c>
      <c r="C1313" s="1216"/>
      <c r="D1313" s="321">
        <v>1</v>
      </c>
      <c r="E1313" s="319">
        <v>225</v>
      </c>
      <c r="G1313" s="317" t="s">
        <v>2410</v>
      </c>
      <c r="H1313" s="318" t="s">
        <v>2411</v>
      </c>
      <c r="I1313" s="1216"/>
      <c r="J1313" s="321">
        <v>1</v>
      </c>
      <c r="K1313" s="319">
        <v>225</v>
      </c>
      <c r="M1313" s="317" t="s">
        <v>2410</v>
      </c>
      <c r="N1313" s="318" t="s">
        <v>2411</v>
      </c>
      <c r="O1313" s="1216"/>
      <c r="P1313" s="321">
        <v>1</v>
      </c>
      <c r="Q1313" s="319">
        <v>225</v>
      </c>
    </row>
    <row r="1314" spans="1:17" ht="14.25">
      <c r="A1314" s="317"/>
      <c r="B1314" s="318"/>
      <c r="C1314" s="1216"/>
      <c r="D1314" s="320"/>
      <c r="E1314" s="320"/>
      <c r="G1314" s="317"/>
      <c r="H1314" s="318"/>
      <c r="I1314" s="1216"/>
      <c r="J1314" s="320"/>
      <c r="K1314" s="320"/>
      <c r="M1314" s="317"/>
      <c r="N1314" s="318"/>
      <c r="O1314" s="1216"/>
      <c r="P1314" s="320"/>
      <c r="Q1314" s="320"/>
    </row>
    <row r="1315" spans="1:17" ht="14.25">
      <c r="A1315" s="317"/>
      <c r="B1315" s="318"/>
      <c r="C1315" s="1216"/>
      <c r="D1315" s="320"/>
      <c r="E1315" s="320"/>
      <c r="G1315" s="317"/>
      <c r="H1315" s="318"/>
      <c r="I1315" s="1216"/>
      <c r="J1315" s="320"/>
      <c r="K1315" s="320"/>
      <c r="M1315" s="317"/>
      <c r="N1315" s="318"/>
      <c r="O1315" s="1216"/>
      <c r="P1315" s="320"/>
      <c r="Q1315" s="320"/>
    </row>
    <row r="1316" spans="1:17" ht="14.25">
      <c r="A1316" s="317" t="s">
        <v>2412</v>
      </c>
      <c r="B1316" s="318" t="s">
        <v>2413</v>
      </c>
      <c r="C1316" s="1216"/>
      <c r="D1316" s="320"/>
      <c r="E1316" s="320"/>
      <c r="G1316" s="317" t="s">
        <v>2412</v>
      </c>
      <c r="H1316" s="318" t="s">
        <v>2413</v>
      </c>
      <c r="I1316" s="1216"/>
      <c r="J1316" s="320"/>
      <c r="K1316" s="320"/>
      <c r="M1316" s="317" t="s">
        <v>2412</v>
      </c>
      <c r="N1316" s="318" t="s">
        <v>2413</v>
      </c>
      <c r="O1316" s="1216"/>
      <c r="P1316" s="320"/>
      <c r="Q1316" s="320"/>
    </row>
    <row r="1317" spans="1:17" ht="14.25">
      <c r="A1317" s="317"/>
      <c r="B1317" s="318"/>
      <c r="C1317" s="1216"/>
      <c r="D1317" s="320"/>
      <c r="E1317" s="320"/>
      <c r="G1317" s="317"/>
      <c r="H1317" s="318"/>
      <c r="I1317" s="1216"/>
      <c r="J1317" s="320"/>
      <c r="K1317" s="320"/>
      <c r="M1317" s="317"/>
      <c r="N1317" s="318"/>
      <c r="O1317" s="1216"/>
      <c r="P1317" s="320"/>
      <c r="Q1317" s="320"/>
    </row>
    <row r="1318" spans="1:17" ht="14.25">
      <c r="A1318" s="317"/>
      <c r="B1318" s="318"/>
      <c r="C1318" s="1216"/>
      <c r="D1318" s="320"/>
      <c r="E1318" s="320"/>
      <c r="G1318" s="317"/>
      <c r="H1318" s="318"/>
      <c r="I1318" s="1216"/>
      <c r="J1318" s="320"/>
      <c r="K1318" s="320"/>
      <c r="M1318" s="317"/>
      <c r="N1318" s="318"/>
      <c r="O1318" s="1216"/>
      <c r="P1318" s="320"/>
      <c r="Q1318" s="320"/>
    </row>
    <row r="1319" spans="1:17" ht="14.25">
      <c r="A1319" s="317" t="s">
        <v>2414</v>
      </c>
      <c r="B1319" s="318" t="s">
        <v>2415</v>
      </c>
      <c r="C1319" s="1216"/>
      <c r="D1319" s="320"/>
      <c r="E1319" s="320"/>
      <c r="G1319" s="317" t="s">
        <v>2414</v>
      </c>
      <c r="H1319" s="318" t="s">
        <v>2415</v>
      </c>
      <c r="I1319" s="1216"/>
      <c r="J1319" s="320"/>
      <c r="K1319" s="320"/>
      <c r="M1319" s="317" t="s">
        <v>2414</v>
      </c>
      <c r="N1319" s="318" t="s">
        <v>2415</v>
      </c>
      <c r="O1319" s="1216"/>
      <c r="P1319" s="320"/>
      <c r="Q1319" s="320"/>
    </row>
    <row r="1320" spans="1:17" ht="14.25">
      <c r="A1320" s="317" t="s">
        <v>2416</v>
      </c>
      <c r="B1320" s="318"/>
      <c r="C1320" s="1216"/>
      <c r="D1320" s="320"/>
      <c r="E1320" s="320"/>
      <c r="G1320" s="317" t="s">
        <v>2416</v>
      </c>
      <c r="H1320" s="318"/>
      <c r="I1320" s="1216"/>
      <c r="J1320" s="320"/>
      <c r="K1320" s="320"/>
      <c r="M1320" s="317" t="s">
        <v>2416</v>
      </c>
      <c r="N1320" s="318"/>
      <c r="O1320" s="1216"/>
      <c r="P1320" s="320"/>
      <c r="Q1320" s="320"/>
    </row>
    <row r="1321" spans="1:17" ht="14.25">
      <c r="A1321" s="317" t="s">
        <v>2417</v>
      </c>
      <c r="B1321" s="318" t="s">
        <v>2418</v>
      </c>
      <c r="C1321" s="1216"/>
      <c r="D1321" s="320"/>
      <c r="E1321" s="320"/>
      <c r="G1321" s="317" t="s">
        <v>2417</v>
      </c>
      <c r="H1321" s="318" t="s">
        <v>2418</v>
      </c>
      <c r="I1321" s="1216"/>
      <c r="J1321" s="320"/>
      <c r="K1321" s="320"/>
      <c r="M1321" s="317" t="s">
        <v>2417</v>
      </c>
      <c r="N1321" s="318" t="s">
        <v>2418</v>
      </c>
      <c r="O1321" s="1216"/>
      <c r="P1321" s="320"/>
      <c r="Q1321" s="320"/>
    </row>
    <row r="1322" spans="1:17" ht="15" thickBot="1">
      <c r="A1322" s="317" t="s">
        <v>2419</v>
      </c>
      <c r="B1322" s="318"/>
      <c r="C1322" s="1217"/>
      <c r="D1322" s="322"/>
      <c r="E1322" s="322"/>
      <c r="G1322" s="317" t="s">
        <v>2419</v>
      </c>
      <c r="H1322" s="318"/>
      <c r="I1322" s="1217"/>
      <c r="J1322" s="322"/>
      <c r="K1322" s="322"/>
      <c r="M1322" s="317" t="s">
        <v>2419</v>
      </c>
      <c r="N1322" s="318"/>
      <c r="O1322" s="1217"/>
      <c r="P1322" s="322"/>
      <c r="Q1322" s="322"/>
    </row>
    <row r="1323" spans="1:17" ht="42.75">
      <c r="A1323" s="317"/>
      <c r="B1323" s="318"/>
      <c r="C1323" s="318" t="s">
        <v>2420</v>
      </c>
      <c r="D1323" s="318"/>
      <c r="E1323" s="318"/>
      <c r="G1323" s="317"/>
      <c r="H1323" s="318"/>
      <c r="I1323" s="318" t="s">
        <v>2420</v>
      </c>
      <c r="J1323" s="318"/>
      <c r="K1323" s="318"/>
      <c r="M1323" s="317"/>
      <c r="N1323" s="318"/>
      <c r="O1323" s="318" t="s">
        <v>2420</v>
      </c>
      <c r="P1323" s="318"/>
      <c r="Q1323" s="318"/>
    </row>
    <row r="1324" spans="1:17" ht="57.75" thickBot="1">
      <c r="A1324" s="317" t="s">
        <v>2421</v>
      </c>
      <c r="B1324" s="318" t="s">
        <v>2422</v>
      </c>
      <c r="C1324" s="323" t="s">
        <v>1918</v>
      </c>
      <c r="D1324" s="327">
        <v>2</v>
      </c>
      <c r="E1324" s="324">
        <v>550</v>
      </c>
      <c r="G1324" s="317" t="s">
        <v>2421</v>
      </c>
      <c r="H1324" s="318" t="s">
        <v>2422</v>
      </c>
      <c r="I1324" s="323" t="s">
        <v>1918</v>
      </c>
      <c r="J1324" s="327">
        <v>2</v>
      </c>
      <c r="K1324" s="324">
        <v>550</v>
      </c>
      <c r="M1324" s="317" t="s">
        <v>2421</v>
      </c>
      <c r="N1324" s="318" t="s">
        <v>2422</v>
      </c>
      <c r="O1324" s="323" t="s">
        <v>1918</v>
      </c>
      <c r="P1324" s="327">
        <v>2</v>
      </c>
      <c r="Q1324" s="324">
        <v>550</v>
      </c>
    </row>
    <row r="1325" spans="1:17" ht="15" customHeight="1">
      <c r="A1325" s="317"/>
      <c r="B1325" s="318"/>
      <c r="C1325" s="1207" t="s">
        <v>2352</v>
      </c>
      <c r="D1325" s="318"/>
      <c r="E1325" s="318"/>
      <c r="G1325" s="317"/>
      <c r="H1325" s="318"/>
      <c r="I1325" s="1207" t="s">
        <v>2352</v>
      </c>
      <c r="J1325" s="318"/>
      <c r="K1325" s="318"/>
      <c r="M1325" s="317"/>
      <c r="N1325" s="318"/>
      <c r="O1325" s="1207" t="s">
        <v>2352</v>
      </c>
      <c r="P1325" s="318"/>
      <c r="Q1325" s="318"/>
    </row>
    <row r="1326" spans="1:17" ht="14.25">
      <c r="A1326" s="317" t="s">
        <v>1919</v>
      </c>
      <c r="B1326" s="318" t="s">
        <v>2418</v>
      </c>
      <c r="C1326" s="1209"/>
      <c r="D1326" s="318"/>
      <c r="E1326" s="318"/>
      <c r="G1326" s="317" t="s">
        <v>1919</v>
      </c>
      <c r="H1326" s="318" t="s">
        <v>2418</v>
      </c>
      <c r="I1326" s="1209"/>
      <c r="J1326" s="318"/>
      <c r="K1326" s="318"/>
      <c r="M1326" s="317" t="s">
        <v>1919</v>
      </c>
      <c r="N1326" s="318" t="s">
        <v>2418</v>
      </c>
      <c r="O1326" s="1209"/>
      <c r="P1326" s="318"/>
      <c r="Q1326" s="318"/>
    </row>
    <row r="1327" spans="1:17" ht="15.75" thickBot="1">
      <c r="A1327" s="317"/>
      <c r="B1327" s="318"/>
      <c r="C1327" s="1208"/>
      <c r="D1327" s="333">
        <v>3</v>
      </c>
      <c r="E1327" s="324">
        <v>1100</v>
      </c>
      <c r="G1327" s="317"/>
      <c r="H1327" s="318"/>
      <c r="I1327" s="1208"/>
      <c r="J1327" s="333">
        <v>3</v>
      </c>
      <c r="K1327" s="324">
        <v>1100</v>
      </c>
      <c r="M1327" s="317"/>
      <c r="N1327" s="318"/>
      <c r="O1327" s="1208"/>
      <c r="P1327" s="333">
        <v>3</v>
      </c>
      <c r="Q1327" s="324">
        <v>1100</v>
      </c>
    </row>
    <row r="1328" spans="1:17" ht="15" customHeight="1">
      <c r="A1328" s="317" t="s">
        <v>1920</v>
      </c>
      <c r="B1328" s="318" t="s">
        <v>2418</v>
      </c>
      <c r="C1328" s="1215" t="s">
        <v>2353</v>
      </c>
      <c r="D1328" s="318"/>
      <c r="E1328" s="318"/>
      <c r="G1328" s="317" t="s">
        <v>1920</v>
      </c>
      <c r="H1328" s="318" t="s">
        <v>2418</v>
      </c>
      <c r="I1328" s="1215" t="s">
        <v>2353</v>
      </c>
      <c r="J1328" s="318"/>
      <c r="K1328" s="318"/>
      <c r="M1328" s="317" t="s">
        <v>1920</v>
      </c>
      <c r="N1328" s="318" t="s">
        <v>2418</v>
      </c>
      <c r="O1328" s="1215" t="s">
        <v>2353</v>
      </c>
      <c r="P1328" s="318"/>
      <c r="Q1328" s="318"/>
    </row>
    <row r="1329" spans="1:17" ht="15.75" thickBot="1">
      <c r="A1329" s="317"/>
      <c r="B1329" s="318"/>
      <c r="C1329" s="1217"/>
      <c r="D1329" s="327">
        <v>3</v>
      </c>
      <c r="E1329" s="324">
        <v>1100</v>
      </c>
      <c r="G1329" s="317"/>
      <c r="H1329" s="318"/>
      <c r="I1329" s="1217"/>
      <c r="J1329" s="327">
        <v>3</v>
      </c>
      <c r="K1329" s="324">
        <v>1100</v>
      </c>
      <c r="M1329" s="317"/>
      <c r="N1329" s="318"/>
      <c r="O1329" s="1217"/>
      <c r="P1329" s="327">
        <v>3</v>
      </c>
      <c r="Q1329" s="324">
        <v>1100</v>
      </c>
    </row>
    <row r="1330" spans="1:17" ht="14.25">
      <c r="A1330" s="317"/>
      <c r="B1330" s="318"/>
      <c r="C1330" s="318"/>
      <c r="D1330" s="318"/>
      <c r="E1330" s="318"/>
      <c r="G1330" s="317"/>
      <c r="H1330" s="318"/>
      <c r="I1330" s="318"/>
      <c r="J1330" s="318"/>
      <c r="K1330" s="318"/>
      <c r="M1330" s="317"/>
      <c r="N1330" s="318"/>
      <c r="O1330" s="318"/>
      <c r="P1330" s="318"/>
      <c r="Q1330" s="318"/>
    </row>
    <row r="1331" spans="1:17" ht="15" thickBot="1">
      <c r="A1331" s="317" t="s">
        <v>1921</v>
      </c>
      <c r="B1331" s="318" t="s">
        <v>1922</v>
      </c>
      <c r="C1331" s="323" t="s">
        <v>2354</v>
      </c>
      <c r="D1331" s="318"/>
      <c r="E1331" s="324">
        <v>1100</v>
      </c>
      <c r="G1331" s="317" t="s">
        <v>1921</v>
      </c>
      <c r="H1331" s="318" t="s">
        <v>1922</v>
      </c>
      <c r="I1331" s="323" t="s">
        <v>2354</v>
      </c>
      <c r="J1331" s="318"/>
      <c r="K1331" s="324">
        <v>1100</v>
      </c>
      <c r="M1331" s="317" t="s">
        <v>1921</v>
      </c>
      <c r="N1331" s="318" t="s">
        <v>1922</v>
      </c>
      <c r="O1331" s="323" t="s">
        <v>2354</v>
      </c>
      <c r="P1331" s="318"/>
      <c r="Q1331" s="324">
        <v>1100</v>
      </c>
    </row>
    <row r="1332" spans="1:17" ht="15" thickBot="1">
      <c r="A1332" s="326"/>
      <c r="B1332" s="320"/>
      <c r="C1332" s="323" t="s">
        <v>1923</v>
      </c>
      <c r="D1332" s="318"/>
      <c r="E1332" s="324">
        <v>1100</v>
      </c>
      <c r="G1332" s="326"/>
      <c r="H1332" s="320"/>
      <c r="I1332" s="323" t="s">
        <v>1923</v>
      </c>
      <c r="J1332" s="318"/>
      <c r="K1332" s="324">
        <v>1100</v>
      </c>
      <c r="M1332" s="326"/>
      <c r="N1332" s="320"/>
      <c r="O1332" s="323" t="s">
        <v>1923</v>
      </c>
      <c r="P1332" s="318"/>
      <c r="Q1332" s="324">
        <v>1100</v>
      </c>
    </row>
    <row r="1333" spans="1:17" ht="15" customHeight="1">
      <c r="A1333" s="326"/>
      <c r="B1333" s="320"/>
      <c r="C1333" s="1207" t="s">
        <v>2356</v>
      </c>
      <c r="D1333" s="318"/>
      <c r="E1333" s="318"/>
      <c r="G1333" s="326"/>
      <c r="H1333" s="320"/>
      <c r="I1333" s="1207" t="s">
        <v>2356</v>
      </c>
      <c r="J1333" s="318"/>
      <c r="K1333" s="318"/>
      <c r="M1333" s="326"/>
      <c r="N1333" s="320"/>
      <c r="O1333" s="1207" t="s">
        <v>2356</v>
      </c>
      <c r="P1333" s="318"/>
      <c r="Q1333" s="318"/>
    </row>
    <row r="1334" spans="1:17" ht="15.75" thickBot="1">
      <c r="A1334" s="326"/>
      <c r="B1334" s="320"/>
      <c r="C1334" s="1208"/>
      <c r="D1334" s="321">
        <v>3</v>
      </c>
      <c r="E1334" s="324">
        <v>1100</v>
      </c>
      <c r="G1334" s="326"/>
      <c r="H1334" s="320"/>
      <c r="I1334" s="1208"/>
      <c r="J1334" s="321">
        <v>3</v>
      </c>
      <c r="K1334" s="324">
        <v>1100</v>
      </c>
      <c r="M1334" s="326"/>
      <c r="N1334" s="320"/>
      <c r="O1334" s="1208"/>
      <c r="P1334" s="321">
        <v>3</v>
      </c>
      <c r="Q1334" s="324">
        <v>1100</v>
      </c>
    </row>
    <row r="1335" spans="1:17" ht="29.25" thickBot="1">
      <c r="A1335" s="326"/>
      <c r="B1335" s="320"/>
      <c r="C1335" s="323" t="s">
        <v>2357</v>
      </c>
      <c r="D1335" s="320"/>
      <c r="E1335" s="324">
        <v>1100</v>
      </c>
      <c r="G1335" s="326"/>
      <c r="H1335" s="320"/>
      <c r="I1335" s="323" t="s">
        <v>2357</v>
      </c>
      <c r="J1335" s="320"/>
      <c r="K1335" s="324">
        <v>1100</v>
      </c>
      <c r="M1335" s="326"/>
      <c r="N1335" s="320"/>
      <c r="O1335" s="323" t="s">
        <v>2357</v>
      </c>
      <c r="P1335" s="320"/>
      <c r="Q1335" s="324">
        <v>1100</v>
      </c>
    </row>
    <row r="1336" spans="1:17" ht="29.25" thickBot="1">
      <c r="A1336" s="326"/>
      <c r="B1336" s="320"/>
      <c r="C1336" s="323" t="s">
        <v>2358</v>
      </c>
      <c r="D1336" s="322"/>
      <c r="E1336" s="324">
        <v>1100</v>
      </c>
      <c r="G1336" s="326"/>
      <c r="H1336" s="320"/>
      <c r="I1336" s="323" t="s">
        <v>2358</v>
      </c>
      <c r="J1336" s="322"/>
      <c r="K1336" s="324">
        <v>1100</v>
      </c>
      <c r="M1336" s="326"/>
      <c r="N1336" s="320"/>
      <c r="O1336" s="323" t="s">
        <v>2358</v>
      </c>
      <c r="P1336" s="322"/>
      <c r="Q1336" s="324">
        <v>1100</v>
      </c>
    </row>
    <row r="1337" spans="1:17" ht="15" customHeight="1">
      <c r="A1337" s="326"/>
      <c r="B1337" s="320"/>
      <c r="C1337" s="1207" t="s">
        <v>2359</v>
      </c>
      <c r="D1337" s="318"/>
      <c r="E1337" s="318"/>
      <c r="G1337" s="326"/>
      <c r="H1337" s="320"/>
      <c r="I1337" s="1207" t="s">
        <v>2359</v>
      </c>
      <c r="J1337" s="318"/>
      <c r="K1337" s="318"/>
      <c r="M1337" s="326"/>
      <c r="N1337" s="320"/>
      <c r="O1337" s="1207" t="s">
        <v>2359</v>
      </c>
      <c r="P1337" s="318"/>
      <c r="Q1337" s="318"/>
    </row>
    <row r="1338" spans="1:17" ht="14.25">
      <c r="A1338" s="326"/>
      <c r="B1338" s="320"/>
      <c r="C1338" s="1209"/>
      <c r="D1338" s="318"/>
      <c r="E1338" s="318"/>
      <c r="G1338" s="326"/>
      <c r="H1338" s="320"/>
      <c r="I1338" s="1209"/>
      <c r="J1338" s="318"/>
      <c r="K1338" s="318"/>
      <c r="M1338" s="326"/>
      <c r="N1338" s="320"/>
      <c r="O1338" s="1209"/>
      <c r="P1338" s="318"/>
      <c r="Q1338" s="318"/>
    </row>
    <row r="1339" spans="1:17" ht="15.75" thickBot="1">
      <c r="A1339" s="328"/>
      <c r="B1339" s="322"/>
      <c r="C1339" s="1208"/>
      <c r="D1339" s="333">
        <v>4</v>
      </c>
      <c r="E1339" s="324">
        <v>1500</v>
      </c>
      <c r="G1339" s="328"/>
      <c r="H1339" s="322"/>
      <c r="I1339" s="1208"/>
      <c r="J1339" s="333">
        <v>4</v>
      </c>
      <c r="K1339" s="324">
        <v>1500</v>
      </c>
      <c r="M1339" s="328"/>
      <c r="N1339" s="322"/>
      <c r="O1339" s="1208"/>
      <c r="P1339" s="333">
        <v>4</v>
      </c>
      <c r="Q1339" s="324">
        <v>1500</v>
      </c>
    </row>
    <row r="1340" spans="1:13" ht="14.25">
      <c r="A1340" s="310"/>
      <c r="G1340" s="310"/>
      <c r="M1340" s="310"/>
    </row>
    <row r="1341" spans="1:13" ht="14.25">
      <c r="A1341" s="340" t="s">
        <v>1924</v>
      </c>
      <c r="G1341" s="340" t="s">
        <v>1924</v>
      </c>
      <c r="M1341" s="340" t="s">
        <v>1924</v>
      </c>
    </row>
    <row r="1342" spans="1:17" ht="15">
      <c r="A1342" s="43" t="s">
        <v>1925</v>
      </c>
      <c r="B1342" s="341" t="s">
        <v>1926</v>
      </c>
      <c r="C1342" s="342"/>
      <c r="D1342" s="342"/>
      <c r="E1342" s="342"/>
      <c r="G1342" s="43" t="s">
        <v>1925</v>
      </c>
      <c r="H1342" s="341" t="s">
        <v>1926</v>
      </c>
      <c r="I1342" s="342"/>
      <c r="J1342" s="342"/>
      <c r="K1342" s="342"/>
      <c r="M1342" s="43" t="s">
        <v>1925</v>
      </c>
      <c r="N1342" s="341" t="s">
        <v>1926</v>
      </c>
      <c r="O1342" s="342"/>
      <c r="P1342" s="342"/>
      <c r="Q1342" s="342"/>
    </row>
    <row r="1343" spans="1:17" ht="14.25">
      <c r="A1343" s="43" t="s">
        <v>1927</v>
      </c>
      <c r="C1343" s="342"/>
      <c r="D1343" s="342"/>
      <c r="E1343" s="342"/>
      <c r="G1343" s="43" t="s">
        <v>1927</v>
      </c>
      <c r="I1343" s="342"/>
      <c r="J1343" s="342"/>
      <c r="K1343" s="342"/>
      <c r="M1343" s="43" t="s">
        <v>1927</v>
      </c>
      <c r="O1343" s="342"/>
      <c r="P1343" s="342"/>
      <c r="Q1343" s="342"/>
    </row>
    <row r="1344" spans="1:17" ht="14.25">
      <c r="A1344" s="310"/>
      <c r="C1344" s="342"/>
      <c r="D1344" s="342"/>
      <c r="E1344" s="342"/>
      <c r="G1344" s="310"/>
      <c r="I1344" s="342"/>
      <c r="J1344" s="342"/>
      <c r="K1344" s="342"/>
      <c r="M1344" s="310"/>
      <c r="O1344" s="342"/>
      <c r="P1344" s="342"/>
      <c r="Q1344" s="342"/>
    </row>
    <row r="1345" spans="1:17" ht="14.25">
      <c r="A1345" s="340" t="s">
        <v>1928</v>
      </c>
      <c r="C1345" s="342"/>
      <c r="D1345" s="342"/>
      <c r="E1345" s="342"/>
      <c r="G1345" s="340" t="s">
        <v>1928</v>
      </c>
      <c r="I1345" s="342"/>
      <c r="J1345" s="342"/>
      <c r="K1345" s="342"/>
      <c r="M1345" s="340" t="s">
        <v>1928</v>
      </c>
      <c r="O1345" s="342"/>
      <c r="P1345" s="342"/>
      <c r="Q1345" s="342"/>
    </row>
    <row r="1346" spans="1:17" ht="15">
      <c r="A1346" s="43" t="s">
        <v>1925</v>
      </c>
      <c r="B1346" s="341" t="s">
        <v>1929</v>
      </c>
      <c r="C1346" s="342"/>
      <c r="D1346" s="342"/>
      <c r="E1346" s="342"/>
      <c r="G1346" s="43" t="s">
        <v>1925</v>
      </c>
      <c r="H1346" s="341" t="s">
        <v>1929</v>
      </c>
      <c r="I1346" s="342"/>
      <c r="J1346" s="342"/>
      <c r="K1346" s="342"/>
      <c r="M1346" s="43" t="s">
        <v>1925</v>
      </c>
      <c r="N1346" s="341" t="s">
        <v>1929</v>
      </c>
      <c r="O1346" s="342"/>
      <c r="P1346" s="342"/>
      <c r="Q1346" s="342"/>
    </row>
    <row r="1347" spans="1:17" ht="14.25">
      <c r="A1347" s="43" t="s">
        <v>1930</v>
      </c>
      <c r="C1347" s="342"/>
      <c r="D1347" s="342"/>
      <c r="E1347" s="342"/>
      <c r="G1347" s="43" t="s">
        <v>1930</v>
      </c>
      <c r="I1347" s="342"/>
      <c r="J1347" s="342"/>
      <c r="K1347" s="342"/>
      <c r="M1347" s="43" t="s">
        <v>1930</v>
      </c>
      <c r="O1347" s="342"/>
      <c r="P1347" s="342"/>
      <c r="Q1347" s="342"/>
    </row>
    <row r="1348" spans="1:17" ht="14.25">
      <c r="A1348" s="310"/>
      <c r="C1348" s="342"/>
      <c r="D1348" s="342"/>
      <c r="E1348" s="342"/>
      <c r="G1348" s="310"/>
      <c r="I1348" s="342"/>
      <c r="J1348" s="342"/>
      <c r="K1348" s="342"/>
      <c r="M1348" s="310"/>
      <c r="O1348" s="342"/>
      <c r="P1348" s="342"/>
      <c r="Q1348" s="342"/>
    </row>
    <row r="1349" spans="1:17" ht="30">
      <c r="A1349" s="311" t="s">
        <v>1931</v>
      </c>
      <c r="C1349" s="342"/>
      <c r="D1349" s="342"/>
      <c r="E1349" s="342"/>
      <c r="G1349" s="311" t="s">
        <v>1931</v>
      </c>
      <c r="I1349" s="342"/>
      <c r="J1349" s="342"/>
      <c r="K1349" s="342"/>
      <c r="M1349" s="311" t="s">
        <v>1931</v>
      </c>
      <c r="O1349" s="342"/>
      <c r="P1349" s="342"/>
      <c r="Q1349" s="342"/>
    </row>
    <row r="1350" spans="1:13" ht="12.75">
      <c r="A1350" s="329"/>
      <c r="G1350" s="329"/>
      <c r="M1350" s="329"/>
    </row>
    <row r="1351" spans="1:13" ht="15" thickBot="1">
      <c r="A1351" s="310"/>
      <c r="G1351" s="310"/>
      <c r="M1351" s="310"/>
    </row>
    <row r="1352" spans="1:13" ht="15">
      <c r="A1352" s="343" t="s">
        <v>1932</v>
      </c>
      <c r="G1352" s="343" t="s">
        <v>1932</v>
      </c>
      <c r="M1352" s="343" t="s">
        <v>1932</v>
      </c>
    </row>
    <row r="1353" spans="1:13" ht="28.5">
      <c r="A1353" s="344" t="s">
        <v>1933</v>
      </c>
      <c r="G1353" s="344" t="s">
        <v>1933</v>
      </c>
      <c r="M1353" s="344" t="s">
        <v>1933</v>
      </c>
    </row>
    <row r="1354" spans="1:13" ht="42.75">
      <c r="A1354" s="344" t="s">
        <v>1934</v>
      </c>
      <c r="G1354" s="344" t="s">
        <v>1934</v>
      </c>
      <c r="M1354" s="344" t="s">
        <v>1934</v>
      </c>
    </row>
    <row r="1355" spans="1:13" ht="71.25">
      <c r="A1355" s="344" t="s">
        <v>816</v>
      </c>
      <c r="G1355" s="344" t="s">
        <v>816</v>
      </c>
      <c r="M1355" s="344" t="s">
        <v>816</v>
      </c>
    </row>
    <row r="1356" spans="1:13" ht="14.25">
      <c r="A1356" s="344" t="s">
        <v>1935</v>
      </c>
      <c r="G1356" s="344" t="s">
        <v>1935</v>
      </c>
      <c r="M1356" s="344" t="s">
        <v>1935</v>
      </c>
    </row>
    <row r="1357" spans="1:13" ht="28.5">
      <c r="A1357" s="344" t="s">
        <v>1360</v>
      </c>
      <c r="G1357" s="344" t="s">
        <v>1360</v>
      </c>
      <c r="M1357" s="344" t="s">
        <v>1360</v>
      </c>
    </row>
    <row r="1358" spans="1:13" ht="72" thickBot="1">
      <c r="A1358" s="345" t="s">
        <v>817</v>
      </c>
      <c r="G1358" s="345" t="s">
        <v>817</v>
      </c>
      <c r="M1358" s="345" t="s">
        <v>817</v>
      </c>
    </row>
    <row r="1359" spans="1:13" ht="60.75" thickBot="1">
      <c r="A1359" s="346" t="s">
        <v>818</v>
      </c>
      <c r="G1359" s="346" t="s">
        <v>818</v>
      </c>
      <c r="M1359" s="346" t="s">
        <v>818</v>
      </c>
    </row>
    <row r="1360" spans="1:13" ht="14.25">
      <c r="A1360" s="344"/>
      <c r="G1360" s="344"/>
      <c r="M1360" s="344"/>
    </row>
    <row r="1361" spans="1:13" ht="30.75" thickBot="1">
      <c r="A1361" s="346" t="s">
        <v>130</v>
      </c>
      <c r="G1361" s="346" t="s">
        <v>130</v>
      </c>
      <c r="M1361" s="346" t="s">
        <v>130</v>
      </c>
    </row>
    <row r="1362" spans="1:13" ht="15">
      <c r="A1362" s="347" t="s">
        <v>1936</v>
      </c>
      <c r="G1362" s="347" t="s">
        <v>1936</v>
      </c>
      <c r="M1362" s="347" t="s">
        <v>1936</v>
      </c>
    </row>
    <row r="1363" spans="1:13" ht="42.75">
      <c r="A1363" s="344" t="s">
        <v>132</v>
      </c>
      <c r="G1363" s="344" t="s">
        <v>132</v>
      </c>
      <c r="M1363" s="344" t="s">
        <v>132</v>
      </c>
    </row>
    <row r="1364" spans="1:13" ht="12.75">
      <c r="A1364" s="348"/>
      <c r="G1364" s="348"/>
      <c r="M1364" s="348"/>
    </row>
    <row r="1365" spans="1:13" ht="28.5">
      <c r="A1365" s="349" t="s">
        <v>2182</v>
      </c>
      <c r="G1365" s="349" t="s">
        <v>2182</v>
      </c>
      <c r="M1365" s="349" t="s">
        <v>2182</v>
      </c>
    </row>
    <row r="1366" spans="1:13" ht="14.25">
      <c r="A1366" s="349" t="s">
        <v>2183</v>
      </c>
      <c r="G1366" s="349" t="s">
        <v>2183</v>
      </c>
      <c r="M1366" s="349" t="s">
        <v>2183</v>
      </c>
    </row>
    <row r="1367" spans="1:13" ht="14.25">
      <c r="A1367" s="350"/>
      <c r="G1367" s="350"/>
      <c r="M1367" s="350"/>
    </row>
    <row r="1368" spans="1:13" ht="42.75">
      <c r="A1368" s="349" t="s">
        <v>134</v>
      </c>
      <c r="G1368" s="349" t="s">
        <v>134</v>
      </c>
      <c r="M1368" s="349" t="s">
        <v>134</v>
      </c>
    </row>
    <row r="1369" spans="1:13" ht="14.25">
      <c r="A1369" s="349" t="s">
        <v>135</v>
      </c>
      <c r="G1369" s="349" t="s">
        <v>135</v>
      </c>
      <c r="M1369" s="349" t="s">
        <v>135</v>
      </c>
    </row>
    <row r="1370" spans="1:13" ht="14.25">
      <c r="A1370" s="350"/>
      <c r="G1370" s="350"/>
      <c r="M1370" s="350"/>
    </row>
    <row r="1371" spans="1:13" ht="57">
      <c r="A1371" s="349" t="s">
        <v>136</v>
      </c>
      <c r="G1371" s="349" t="s">
        <v>136</v>
      </c>
      <c r="M1371" s="349" t="s">
        <v>136</v>
      </c>
    </row>
    <row r="1372" spans="1:13" ht="14.25">
      <c r="A1372" s="350"/>
      <c r="G1372" s="350"/>
      <c r="M1372" s="350"/>
    </row>
    <row r="1373" spans="1:13" ht="15">
      <c r="A1373" s="351" t="s">
        <v>2184</v>
      </c>
      <c r="G1373" s="351" t="s">
        <v>2184</v>
      </c>
      <c r="M1373" s="351" t="s">
        <v>2184</v>
      </c>
    </row>
    <row r="1374" spans="1:13" ht="15">
      <c r="A1374" s="352" t="s">
        <v>2185</v>
      </c>
      <c r="G1374" s="352" t="s">
        <v>2185</v>
      </c>
      <c r="M1374" s="352" t="s">
        <v>2185</v>
      </c>
    </row>
    <row r="1375" spans="1:13" ht="15">
      <c r="A1375" s="352" t="s">
        <v>2186</v>
      </c>
      <c r="G1375" s="352" t="s">
        <v>2186</v>
      </c>
      <c r="M1375" s="352" t="s">
        <v>2186</v>
      </c>
    </row>
    <row r="1376" spans="1:13" ht="15">
      <c r="A1376" s="352" t="s">
        <v>2187</v>
      </c>
      <c r="G1376" s="352" t="s">
        <v>2187</v>
      </c>
      <c r="M1376" s="352" t="s">
        <v>2187</v>
      </c>
    </row>
    <row r="1377" spans="1:13" ht="15">
      <c r="A1377" s="352" t="s">
        <v>2188</v>
      </c>
      <c r="G1377" s="352" t="s">
        <v>2188</v>
      </c>
      <c r="M1377" s="352" t="s">
        <v>2188</v>
      </c>
    </row>
    <row r="1378" spans="1:13" ht="15">
      <c r="A1378" s="352" t="s">
        <v>2189</v>
      </c>
      <c r="G1378" s="352" t="s">
        <v>2189</v>
      </c>
      <c r="M1378" s="352" t="s">
        <v>2189</v>
      </c>
    </row>
    <row r="1379" spans="1:13" ht="15">
      <c r="A1379" s="352" t="s">
        <v>2190</v>
      </c>
      <c r="G1379" s="352" t="s">
        <v>2190</v>
      </c>
      <c r="M1379" s="352" t="s">
        <v>2190</v>
      </c>
    </row>
    <row r="1380" spans="1:13" ht="15" thickBot="1">
      <c r="A1380" s="350"/>
      <c r="G1380" s="350"/>
      <c r="M1380" s="350"/>
    </row>
    <row r="1381" spans="1:14" s="301" customFormat="1" ht="15.75" thickBot="1">
      <c r="A1381" s="353" t="s">
        <v>819</v>
      </c>
      <c r="B1381" s="45">
        <v>4.248</v>
      </c>
      <c r="G1381" s="353" t="s">
        <v>819</v>
      </c>
      <c r="H1381" s="45">
        <f>B1381*$F$1+B1381</f>
        <v>5.01264</v>
      </c>
      <c r="M1381" s="353" t="s">
        <v>819</v>
      </c>
      <c r="N1381" s="289">
        <f>H1381*$L$1+H1381</f>
        <v>5.9149152</v>
      </c>
    </row>
    <row r="1382" spans="1:13" ht="15">
      <c r="A1382" s="311" t="s">
        <v>2191</v>
      </c>
      <c r="G1382" s="311" t="s">
        <v>2191</v>
      </c>
      <c r="M1382" s="311" t="s">
        <v>2191</v>
      </c>
    </row>
    <row r="1383" spans="1:13" ht="15" thickBot="1">
      <c r="A1383" s="310"/>
      <c r="G1383" s="310"/>
      <c r="M1383" s="310"/>
    </row>
    <row r="1384" spans="1:17" ht="30.75" thickBot="1">
      <c r="A1384" s="330" t="s">
        <v>708</v>
      </c>
      <c r="B1384" s="354" t="s">
        <v>709</v>
      </c>
      <c r="C1384" s="355" t="s">
        <v>2192</v>
      </c>
      <c r="D1384" s="335"/>
      <c r="E1384" s="331" t="s">
        <v>2193</v>
      </c>
      <c r="G1384" s="330" t="s">
        <v>708</v>
      </c>
      <c r="H1384" s="354" t="s">
        <v>709</v>
      </c>
      <c r="I1384" s="355" t="s">
        <v>2192</v>
      </c>
      <c r="J1384" s="335"/>
      <c r="K1384" s="331" t="s">
        <v>2193</v>
      </c>
      <c r="M1384" s="330" t="s">
        <v>708</v>
      </c>
      <c r="N1384" s="354" t="s">
        <v>709</v>
      </c>
      <c r="O1384" s="355" t="s">
        <v>2192</v>
      </c>
      <c r="P1384" s="335"/>
      <c r="Q1384" s="331" t="s">
        <v>2193</v>
      </c>
    </row>
    <row r="1385" spans="1:17" ht="14.25" customHeight="1">
      <c r="A1385" s="317" t="s">
        <v>2194</v>
      </c>
      <c r="B1385" s="1207"/>
      <c r="C1385" s="1207" t="s">
        <v>2195</v>
      </c>
      <c r="D1385" s="1211">
        <v>4</v>
      </c>
      <c r="E1385" s="1203">
        <v>1620</v>
      </c>
      <c r="G1385" s="317" t="s">
        <v>2194</v>
      </c>
      <c r="H1385" s="1207"/>
      <c r="I1385" s="1207" t="s">
        <v>2195</v>
      </c>
      <c r="J1385" s="1211">
        <v>4</v>
      </c>
      <c r="K1385" s="1203">
        <v>1620</v>
      </c>
      <c r="M1385" s="317" t="s">
        <v>2194</v>
      </c>
      <c r="N1385" s="1207"/>
      <c r="O1385" s="1207" t="s">
        <v>2195</v>
      </c>
      <c r="P1385" s="1211">
        <v>4</v>
      </c>
      <c r="Q1385" s="1203">
        <v>1620</v>
      </c>
    </row>
    <row r="1386" spans="1:17" ht="14.25" customHeight="1">
      <c r="A1386" s="317" t="s">
        <v>2196</v>
      </c>
      <c r="B1386" s="1209"/>
      <c r="C1386" s="1209"/>
      <c r="D1386" s="1212"/>
      <c r="E1386" s="1210"/>
      <c r="G1386" s="317" t="s">
        <v>2196</v>
      </c>
      <c r="H1386" s="1209"/>
      <c r="I1386" s="1209"/>
      <c r="J1386" s="1212"/>
      <c r="K1386" s="1210"/>
      <c r="M1386" s="317" t="s">
        <v>2196</v>
      </c>
      <c r="N1386" s="1209"/>
      <c r="O1386" s="1209"/>
      <c r="P1386" s="1212"/>
      <c r="Q1386" s="1210"/>
    </row>
    <row r="1387" spans="1:17" ht="14.25" customHeight="1">
      <c r="A1387" s="317" t="s">
        <v>2197</v>
      </c>
      <c r="B1387" s="1209"/>
      <c r="C1387" s="1209"/>
      <c r="D1387" s="1212"/>
      <c r="E1387" s="1210"/>
      <c r="G1387" s="317" t="s">
        <v>2197</v>
      </c>
      <c r="H1387" s="1209"/>
      <c r="I1387" s="1209"/>
      <c r="J1387" s="1212"/>
      <c r="K1387" s="1210"/>
      <c r="M1387" s="317" t="s">
        <v>2197</v>
      </c>
      <c r="N1387" s="1209"/>
      <c r="O1387" s="1209"/>
      <c r="P1387" s="1212"/>
      <c r="Q1387" s="1210"/>
    </row>
    <row r="1388" spans="1:17" ht="14.25" customHeight="1">
      <c r="A1388" s="317" t="s">
        <v>2198</v>
      </c>
      <c r="B1388" s="1209"/>
      <c r="C1388" s="1209"/>
      <c r="D1388" s="1212"/>
      <c r="E1388" s="1210"/>
      <c r="G1388" s="317" t="s">
        <v>2198</v>
      </c>
      <c r="H1388" s="1209"/>
      <c r="I1388" s="1209"/>
      <c r="J1388" s="1212"/>
      <c r="K1388" s="1210"/>
      <c r="M1388" s="317" t="s">
        <v>2198</v>
      </c>
      <c r="N1388" s="1209"/>
      <c r="O1388" s="1209"/>
      <c r="P1388" s="1212"/>
      <c r="Q1388" s="1210"/>
    </row>
    <row r="1389" spans="1:17" ht="14.25" customHeight="1">
      <c r="A1389" s="317" t="s">
        <v>2199</v>
      </c>
      <c r="B1389" s="1209"/>
      <c r="C1389" s="1209"/>
      <c r="D1389" s="1212"/>
      <c r="E1389" s="1210"/>
      <c r="G1389" s="317" t="s">
        <v>2199</v>
      </c>
      <c r="H1389" s="1209"/>
      <c r="I1389" s="1209"/>
      <c r="J1389" s="1212"/>
      <c r="K1389" s="1210"/>
      <c r="M1389" s="317" t="s">
        <v>2199</v>
      </c>
      <c r="N1389" s="1209"/>
      <c r="O1389" s="1209"/>
      <c r="P1389" s="1212"/>
      <c r="Q1389" s="1210"/>
    </row>
    <row r="1390" spans="1:17" ht="14.25" customHeight="1">
      <c r="A1390" s="317" t="s">
        <v>2200</v>
      </c>
      <c r="B1390" s="1209"/>
      <c r="C1390" s="1209"/>
      <c r="D1390" s="1212"/>
      <c r="E1390" s="1210"/>
      <c r="G1390" s="317" t="s">
        <v>2200</v>
      </c>
      <c r="H1390" s="1209"/>
      <c r="I1390" s="1209"/>
      <c r="J1390" s="1212"/>
      <c r="K1390" s="1210"/>
      <c r="M1390" s="317" t="s">
        <v>2200</v>
      </c>
      <c r="N1390" s="1209"/>
      <c r="O1390" s="1209"/>
      <c r="P1390" s="1212"/>
      <c r="Q1390" s="1210"/>
    </row>
    <row r="1391" spans="1:17" ht="14.25" customHeight="1">
      <c r="A1391" s="317" t="s">
        <v>2201</v>
      </c>
      <c r="B1391" s="1209"/>
      <c r="C1391" s="1209"/>
      <c r="D1391" s="1212"/>
      <c r="E1391" s="1210"/>
      <c r="G1391" s="317" t="s">
        <v>2201</v>
      </c>
      <c r="H1391" s="1209"/>
      <c r="I1391" s="1209"/>
      <c r="J1391" s="1212"/>
      <c r="K1391" s="1210"/>
      <c r="M1391" s="317" t="s">
        <v>2201</v>
      </c>
      <c r="N1391" s="1209"/>
      <c r="O1391" s="1209"/>
      <c r="P1391" s="1212"/>
      <c r="Q1391" s="1210"/>
    </row>
    <row r="1392" spans="1:17" ht="14.25" customHeight="1">
      <c r="A1392" s="317" t="s">
        <v>2202</v>
      </c>
      <c r="B1392" s="1209"/>
      <c r="C1392" s="1209"/>
      <c r="D1392" s="1212"/>
      <c r="E1392" s="1210"/>
      <c r="G1392" s="317" t="s">
        <v>2202</v>
      </c>
      <c r="H1392" s="1209"/>
      <c r="I1392" s="1209"/>
      <c r="J1392" s="1212"/>
      <c r="K1392" s="1210"/>
      <c r="M1392" s="317" t="s">
        <v>2202</v>
      </c>
      <c r="N1392" s="1209"/>
      <c r="O1392" s="1209"/>
      <c r="P1392" s="1212"/>
      <c r="Q1392" s="1210"/>
    </row>
    <row r="1393" spans="1:17" ht="14.25" customHeight="1">
      <c r="A1393" s="317" t="s">
        <v>2203</v>
      </c>
      <c r="B1393" s="1209"/>
      <c r="C1393" s="1209"/>
      <c r="D1393" s="1212"/>
      <c r="E1393" s="1210"/>
      <c r="G1393" s="317" t="s">
        <v>2203</v>
      </c>
      <c r="H1393" s="1209"/>
      <c r="I1393" s="1209"/>
      <c r="J1393" s="1212"/>
      <c r="K1393" s="1210"/>
      <c r="M1393" s="317" t="s">
        <v>2203</v>
      </c>
      <c r="N1393" s="1209"/>
      <c r="O1393" s="1209"/>
      <c r="P1393" s="1212"/>
      <c r="Q1393" s="1210"/>
    </row>
    <row r="1394" spans="1:17" ht="14.25" customHeight="1">
      <c r="A1394" s="317" t="s">
        <v>2204</v>
      </c>
      <c r="B1394" s="1209"/>
      <c r="C1394" s="1209"/>
      <c r="D1394" s="1212"/>
      <c r="E1394" s="1210"/>
      <c r="G1394" s="317" t="s">
        <v>2204</v>
      </c>
      <c r="H1394" s="1209"/>
      <c r="I1394" s="1209"/>
      <c r="J1394" s="1212"/>
      <c r="K1394" s="1210"/>
      <c r="M1394" s="317" t="s">
        <v>2204</v>
      </c>
      <c r="N1394" s="1209"/>
      <c r="O1394" s="1209"/>
      <c r="P1394" s="1212"/>
      <c r="Q1394" s="1210"/>
    </row>
    <row r="1395" spans="1:17" ht="14.25" customHeight="1">
      <c r="A1395" s="317" t="s">
        <v>2205</v>
      </c>
      <c r="B1395" s="1209"/>
      <c r="C1395" s="1209"/>
      <c r="D1395" s="1212"/>
      <c r="E1395" s="1210"/>
      <c r="G1395" s="317" t="s">
        <v>2205</v>
      </c>
      <c r="H1395" s="1209"/>
      <c r="I1395" s="1209"/>
      <c r="J1395" s="1212"/>
      <c r="K1395" s="1210"/>
      <c r="M1395" s="317" t="s">
        <v>2205</v>
      </c>
      <c r="N1395" s="1209"/>
      <c r="O1395" s="1209"/>
      <c r="P1395" s="1212"/>
      <c r="Q1395" s="1210"/>
    </row>
    <row r="1396" spans="1:17" ht="14.25" customHeight="1">
      <c r="A1396" s="317" t="s">
        <v>2206</v>
      </c>
      <c r="B1396" s="1209"/>
      <c r="C1396" s="1209"/>
      <c r="D1396" s="1212"/>
      <c r="E1396" s="1210"/>
      <c r="G1396" s="317" t="s">
        <v>2206</v>
      </c>
      <c r="H1396" s="1209"/>
      <c r="I1396" s="1209"/>
      <c r="J1396" s="1212"/>
      <c r="K1396" s="1210"/>
      <c r="M1396" s="317" t="s">
        <v>2206</v>
      </c>
      <c r="N1396" s="1209"/>
      <c r="O1396" s="1209"/>
      <c r="P1396" s="1212"/>
      <c r="Q1396" s="1210"/>
    </row>
    <row r="1397" spans="1:17" ht="14.25" customHeight="1">
      <c r="A1397" s="317" t="s">
        <v>2207</v>
      </c>
      <c r="B1397" s="1209"/>
      <c r="C1397" s="1209"/>
      <c r="D1397" s="1212"/>
      <c r="E1397" s="1210"/>
      <c r="G1397" s="317" t="s">
        <v>2207</v>
      </c>
      <c r="H1397" s="1209"/>
      <c r="I1397" s="1209"/>
      <c r="J1397" s="1212"/>
      <c r="K1397" s="1210"/>
      <c r="M1397" s="317" t="s">
        <v>2207</v>
      </c>
      <c r="N1397" s="1209"/>
      <c r="O1397" s="1209"/>
      <c r="P1397" s="1212"/>
      <c r="Q1397" s="1210"/>
    </row>
    <row r="1398" spans="1:17" ht="14.25" customHeight="1">
      <c r="A1398" s="317" t="s">
        <v>2208</v>
      </c>
      <c r="B1398" s="1209"/>
      <c r="C1398" s="1209"/>
      <c r="D1398" s="1212"/>
      <c r="E1398" s="1210"/>
      <c r="G1398" s="317" t="s">
        <v>2208</v>
      </c>
      <c r="H1398" s="1209"/>
      <c r="I1398" s="1209"/>
      <c r="J1398" s="1212"/>
      <c r="K1398" s="1210"/>
      <c r="M1398" s="317" t="s">
        <v>2208</v>
      </c>
      <c r="N1398" s="1209"/>
      <c r="O1398" s="1209"/>
      <c r="P1398" s="1212"/>
      <c r="Q1398" s="1210"/>
    </row>
    <row r="1399" spans="1:17" ht="14.25" customHeight="1">
      <c r="A1399" s="317" t="s">
        <v>2209</v>
      </c>
      <c r="B1399" s="1209"/>
      <c r="C1399" s="1209"/>
      <c r="D1399" s="1212"/>
      <c r="E1399" s="1210"/>
      <c r="G1399" s="317" t="s">
        <v>2209</v>
      </c>
      <c r="H1399" s="1209"/>
      <c r="I1399" s="1209"/>
      <c r="J1399" s="1212"/>
      <c r="K1399" s="1210"/>
      <c r="M1399" s="317" t="s">
        <v>2209</v>
      </c>
      <c r="N1399" s="1209"/>
      <c r="O1399" s="1209"/>
      <c r="P1399" s="1212"/>
      <c r="Q1399" s="1210"/>
    </row>
    <row r="1400" spans="1:17" ht="14.25" customHeight="1">
      <c r="A1400" s="317" t="s">
        <v>2210</v>
      </c>
      <c r="B1400" s="1209"/>
      <c r="C1400" s="1209"/>
      <c r="D1400" s="1212"/>
      <c r="E1400" s="1210"/>
      <c r="G1400" s="317" t="s">
        <v>2210</v>
      </c>
      <c r="H1400" s="1209"/>
      <c r="I1400" s="1209"/>
      <c r="J1400" s="1212"/>
      <c r="K1400" s="1210"/>
      <c r="M1400" s="317" t="s">
        <v>2210</v>
      </c>
      <c r="N1400" s="1209"/>
      <c r="O1400" s="1209"/>
      <c r="P1400" s="1212"/>
      <c r="Q1400" s="1210"/>
    </row>
    <row r="1401" spans="1:17" ht="15.75" thickBot="1">
      <c r="A1401" s="317" t="s">
        <v>2211</v>
      </c>
      <c r="B1401" s="1209"/>
      <c r="C1401" s="323" t="s">
        <v>2212</v>
      </c>
      <c r="D1401" s="327">
        <v>5</v>
      </c>
      <c r="E1401" s="324">
        <v>2200</v>
      </c>
      <c r="G1401" s="317" t="s">
        <v>2211</v>
      </c>
      <c r="H1401" s="1209"/>
      <c r="I1401" s="323" t="s">
        <v>2212</v>
      </c>
      <c r="J1401" s="327">
        <v>5</v>
      </c>
      <c r="K1401" s="324">
        <v>2200</v>
      </c>
      <c r="M1401" s="317" t="s">
        <v>2211</v>
      </c>
      <c r="N1401" s="1209"/>
      <c r="O1401" s="323" t="s">
        <v>2212</v>
      </c>
      <c r="P1401" s="327">
        <v>5</v>
      </c>
      <c r="Q1401" s="324">
        <v>2200</v>
      </c>
    </row>
    <row r="1402" spans="1:17" ht="15" customHeight="1">
      <c r="A1402" s="317"/>
      <c r="B1402" s="1209"/>
      <c r="C1402" s="1207" t="s">
        <v>2213</v>
      </c>
      <c r="D1402" s="318"/>
      <c r="E1402" s="318"/>
      <c r="G1402" s="317"/>
      <c r="H1402" s="1209"/>
      <c r="I1402" s="1207" t="s">
        <v>2213</v>
      </c>
      <c r="J1402" s="318"/>
      <c r="K1402" s="318"/>
      <c r="M1402" s="317"/>
      <c r="N1402" s="1209"/>
      <c r="O1402" s="1207" t="s">
        <v>2213</v>
      </c>
      <c r="P1402" s="318"/>
      <c r="Q1402" s="318"/>
    </row>
    <row r="1403" spans="1:17" ht="14.25">
      <c r="A1403" s="317" t="s">
        <v>2214</v>
      </c>
      <c r="B1403" s="1209"/>
      <c r="C1403" s="1209"/>
      <c r="D1403" s="318"/>
      <c r="E1403" s="318"/>
      <c r="G1403" s="317" t="s">
        <v>2214</v>
      </c>
      <c r="H1403" s="1209"/>
      <c r="I1403" s="1209"/>
      <c r="J1403" s="318"/>
      <c r="K1403" s="318"/>
      <c r="M1403" s="317" t="s">
        <v>2214</v>
      </c>
      <c r="N1403" s="1209"/>
      <c r="O1403" s="1209"/>
      <c r="P1403" s="318"/>
      <c r="Q1403" s="318"/>
    </row>
    <row r="1404" spans="1:17" ht="15.75" thickBot="1">
      <c r="A1404" s="317"/>
      <c r="B1404" s="1209"/>
      <c r="C1404" s="1208"/>
      <c r="D1404" s="327">
        <v>5</v>
      </c>
      <c r="E1404" s="324">
        <v>2200</v>
      </c>
      <c r="G1404" s="317"/>
      <c r="H1404" s="1209"/>
      <c r="I1404" s="1208"/>
      <c r="J1404" s="327">
        <v>5</v>
      </c>
      <c r="K1404" s="324">
        <v>2200</v>
      </c>
      <c r="M1404" s="317"/>
      <c r="N1404" s="1209"/>
      <c r="O1404" s="1208"/>
      <c r="P1404" s="327">
        <v>5</v>
      </c>
      <c r="Q1404" s="324">
        <v>2200</v>
      </c>
    </row>
    <row r="1405" spans="1:17" ht="15.75" thickBot="1">
      <c r="A1405" s="317" t="s">
        <v>2215</v>
      </c>
      <c r="B1405" s="1209"/>
      <c r="C1405" s="323" t="s">
        <v>2489</v>
      </c>
      <c r="D1405" s="327">
        <v>4</v>
      </c>
      <c r="E1405" s="324">
        <v>1620</v>
      </c>
      <c r="G1405" s="317" t="s">
        <v>2215</v>
      </c>
      <c r="H1405" s="1209"/>
      <c r="I1405" s="323" t="s">
        <v>2489</v>
      </c>
      <c r="J1405" s="327">
        <v>4</v>
      </c>
      <c r="K1405" s="324">
        <v>1620</v>
      </c>
      <c r="M1405" s="317" t="s">
        <v>2215</v>
      </c>
      <c r="N1405" s="1209"/>
      <c r="O1405" s="323" t="s">
        <v>2489</v>
      </c>
      <c r="P1405" s="327">
        <v>4</v>
      </c>
      <c r="Q1405" s="324">
        <v>1620</v>
      </c>
    </row>
    <row r="1406" spans="1:17" ht="15.75" thickBot="1">
      <c r="A1406" s="317"/>
      <c r="B1406" s="1209"/>
      <c r="C1406" s="323" t="s">
        <v>2216</v>
      </c>
      <c r="D1406" s="327">
        <v>5</v>
      </c>
      <c r="E1406" s="324">
        <v>2200</v>
      </c>
      <c r="G1406" s="317"/>
      <c r="H1406" s="1209"/>
      <c r="I1406" s="323" t="s">
        <v>2216</v>
      </c>
      <c r="J1406" s="327">
        <v>5</v>
      </c>
      <c r="K1406" s="324">
        <v>2200</v>
      </c>
      <c r="M1406" s="317"/>
      <c r="N1406" s="1209"/>
      <c r="O1406" s="323" t="s">
        <v>2216</v>
      </c>
      <c r="P1406" s="327">
        <v>5</v>
      </c>
      <c r="Q1406" s="324">
        <v>2200</v>
      </c>
    </row>
    <row r="1407" spans="1:17" ht="15.75" thickBot="1">
      <c r="A1407" s="317" t="s">
        <v>2217</v>
      </c>
      <c r="B1407" s="1209"/>
      <c r="C1407" s="323" t="s">
        <v>1793</v>
      </c>
      <c r="D1407" s="327">
        <v>6</v>
      </c>
      <c r="E1407" s="324">
        <v>2700</v>
      </c>
      <c r="G1407" s="317" t="s">
        <v>2217</v>
      </c>
      <c r="H1407" s="1209"/>
      <c r="I1407" s="323" t="s">
        <v>1793</v>
      </c>
      <c r="J1407" s="327">
        <v>6</v>
      </c>
      <c r="K1407" s="324">
        <v>2700</v>
      </c>
      <c r="M1407" s="317" t="s">
        <v>2217</v>
      </c>
      <c r="N1407" s="1209"/>
      <c r="O1407" s="323" t="s">
        <v>1793</v>
      </c>
      <c r="P1407" s="327">
        <v>6</v>
      </c>
      <c r="Q1407" s="324">
        <v>2700</v>
      </c>
    </row>
    <row r="1408" spans="1:17" ht="15.75" thickBot="1">
      <c r="A1408" s="317"/>
      <c r="B1408" s="1209"/>
      <c r="C1408" s="323" t="s">
        <v>2218</v>
      </c>
      <c r="D1408" s="327">
        <v>4</v>
      </c>
      <c r="E1408" s="324">
        <v>1620</v>
      </c>
      <c r="G1408" s="317"/>
      <c r="H1408" s="1209"/>
      <c r="I1408" s="323" t="s">
        <v>2218</v>
      </c>
      <c r="J1408" s="327">
        <v>4</v>
      </c>
      <c r="K1408" s="324">
        <v>1620</v>
      </c>
      <c r="M1408" s="317"/>
      <c r="N1408" s="1209"/>
      <c r="O1408" s="323" t="s">
        <v>2218</v>
      </c>
      <c r="P1408" s="327">
        <v>4</v>
      </c>
      <c r="Q1408" s="324">
        <v>1620</v>
      </c>
    </row>
    <row r="1409" spans="1:17" ht="15" customHeight="1">
      <c r="A1409" s="317" t="s">
        <v>2219</v>
      </c>
      <c r="B1409" s="1209"/>
      <c r="C1409" s="1207" t="s">
        <v>2220</v>
      </c>
      <c r="D1409" s="318"/>
      <c r="E1409" s="318"/>
      <c r="G1409" s="317" t="s">
        <v>2219</v>
      </c>
      <c r="H1409" s="1209"/>
      <c r="I1409" s="1207" t="s">
        <v>2220</v>
      </c>
      <c r="J1409" s="318"/>
      <c r="K1409" s="318"/>
      <c r="M1409" s="317" t="s">
        <v>2219</v>
      </c>
      <c r="N1409" s="1209"/>
      <c r="O1409" s="1207" t="s">
        <v>2220</v>
      </c>
      <c r="P1409" s="318"/>
      <c r="Q1409" s="318"/>
    </row>
    <row r="1410" spans="1:17" ht="15.75" thickBot="1">
      <c r="A1410" s="317"/>
      <c r="B1410" s="1209"/>
      <c r="C1410" s="1208"/>
      <c r="D1410" s="327">
        <v>4</v>
      </c>
      <c r="E1410" s="324">
        <v>1620</v>
      </c>
      <c r="G1410" s="317"/>
      <c r="H1410" s="1209"/>
      <c r="I1410" s="1208"/>
      <c r="J1410" s="327">
        <v>4</v>
      </c>
      <c r="K1410" s="324">
        <v>1620</v>
      </c>
      <c r="M1410" s="317"/>
      <c r="N1410" s="1209"/>
      <c r="O1410" s="1208"/>
      <c r="P1410" s="327">
        <v>4</v>
      </c>
      <c r="Q1410" s="324">
        <v>1620</v>
      </c>
    </row>
    <row r="1411" spans="1:17" ht="42.75">
      <c r="A1411" s="317" t="s">
        <v>2221</v>
      </c>
      <c r="B1411" s="1209"/>
      <c r="C1411" s="318" t="s">
        <v>2222</v>
      </c>
      <c r="D1411" s="318"/>
      <c r="E1411" s="318"/>
      <c r="G1411" s="317" t="s">
        <v>2221</v>
      </c>
      <c r="H1411" s="1209"/>
      <c r="I1411" s="318" t="s">
        <v>2222</v>
      </c>
      <c r="J1411" s="318"/>
      <c r="K1411" s="318"/>
      <c r="M1411" s="317" t="s">
        <v>2221</v>
      </c>
      <c r="N1411" s="1209"/>
      <c r="O1411" s="318" t="s">
        <v>2222</v>
      </c>
      <c r="P1411" s="318"/>
      <c r="Q1411" s="318"/>
    </row>
    <row r="1412" spans="1:17" ht="15.75" thickBot="1">
      <c r="A1412" s="317"/>
      <c r="B1412" s="1209"/>
      <c r="C1412" s="323" t="s">
        <v>2003</v>
      </c>
      <c r="D1412" s="327">
        <v>5</v>
      </c>
      <c r="E1412" s="324">
        <v>2200</v>
      </c>
      <c r="G1412" s="317"/>
      <c r="H1412" s="1209"/>
      <c r="I1412" s="323" t="s">
        <v>2003</v>
      </c>
      <c r="J1412" s="327">
        <v>5</v>
      </c>
      <c r="K1412" s="324">
        <v>2200</v>
      </c>
      <c r="M1412" s="317"/>
      <c r="N1412" s="1209"/>
      <c r="O1412" s="323" t="s">
        <v>2003</v>
      </c>
      <c r="P1412" s="327">
        <v>5</v>
      </c>
      <c r="Q1412" s="324">
        <v>2200</v>
      </c>
    </row>
    <row r="1413" spans="1:17" ht="15.75" thickBot="1">
      <c r="A1413" s="317" t="s">
        <v>2223</v>
      </c>
      <c r="B1413" s="1209"/>
      <c r="C1413" s="323" t="s">
        <v>2224</v>
      </c>
      <c r="D1413" s="327">
        <v>6</v>
      </c>
      <c r="E1413" s="324">
        <v>2700</v>
      </c>
      <c r="G1413" s="317" t="s">
        <v>2223</v>
      </c>
      <c r="H1413" s="1209"/>
      <c r="I1413" s="323" t="s">
        <v>2224</v>
      </c>
      <c r="J1413" s="327">
        <v>6</v>
      </c>
      <c r="K1413" s="324">
        <v>2700</v>
      </c>
      <c r="M1413" s="317" t="s">
        <v>2223</v>
      </c>
      <c r="N1413" s="1209"/>
      <c r="O1413" s="323" t="s">
        <v>2224</v>
      </c>
      <c r="P1413" s="327">
        <v>6</v>
      </c>
      <c r="Q1413" s="324">
        <v>2700</v>
      </c>
    </row>
    <row r="1414" spans="1:17" ht="15.75" thickBot="1">
      <c r="A1414" s="317"/>
      <c r="B1414" s="1209"/>
      <c r="C1414" s="323" t="s">
        <v>2225</v>
      </c>
      <c r="D1414" s="327">
        <v>4</v>
      </c>
      <c r="E1414" s="324">
        <v>1620</v>
      </c>
      <c r="G1414" s="317"/>
      <c r="H1414" s="1209"/>
      <c r="I1414" s="323" t="s">
        <v>2225</v>
      </c>
      <c r="J1414" s="327">
        <v>4</v>
      </c>
      <c r="K1414" s="324">
        <v>1620</v>
      </c>
      <c r="M1414" s="317"/>
      <c r="N1414" s="1209"/>
      <c r="O1414" s="323" t="s">
        <v>2225</v>
      </c>
      <c r="P1414" s="327">
        <v>4</v>
      </c>
      <c r="Q1414" s="324">
        <v>1620</v>
      </c>
    </row>
    <row r="1415" spans="1:17" ht="15.75" thickBot="1">
      <c r="A1415" s="317" t="s">
        <v>2226</v>
      </c>
      <c r="B1415" s="1209"/>
      <c r="C1415" s="323" t="s">
        <v>2227</v>
      </c>
      <c r="D1415" s="327">
        <v>5</v>
      </c>
      <c r="E1415" s="324">
        <v>2200</v>
      </c>
      <c r="G1415" s="317" t="s">
        <v>2226</v>
      </c>
      <c r="H1415" s="1209"/>
      <c r="I1415" s="323" t="s">
        <v>2227</v>
      </c>
      <c r="J1415" s="327">
        <v>5</v>
      </c>
      <c r="K1415" s="324">
        <v>2200</v>
      </c>
      <c r="M1415" s="317" t="s">
        <v>2226</v>
      </c>
      <c r="N1415" s="1209"/>
      <c r="O1415" s="323" t="s">
        <v>2227</v>
      </c>
      <c r="P1415" s="327">
        <v>5</v>
      </c>
      <c r="Q1415" s="324">
        <v>2200</v>
      </c>
    </row>
    <row r="1416" spans="1:17" ht="29.25" thickBot="1">
      <c r="A1416" s="317"/>
      <c r="B1416" s="1209"/>
      <c r="C1416" s="323" t="s">
        <v>2228</v>
      </c>
      <c r="D1416" s="327">
        <v>5</v>
      </c>
      <c r="E1416" s="324">
        <v>2700</v>
      </c>
      <c r="G1416" s="317"/>
      <c r="H1416" s="1209"/>
      <c r="I1416" s="323" t="s">
        <v>2228</v>
      </c>
      <c r="J1416" s="327">
        <v>5</v>
      </c>
      <c r="K1416" s="324">
        <v>2700</v>
      </c>
      <c r="M1416" s="317"/>
      <c r="N1416" s="1209"/>
      <c r="O1416" s="323" t="s">
        <v>2228</v>
      </c>
      <c r="P1416" s="327">
        <v>5</v>
      </c>
      <c r="Q1416" s="324">
        <v>2700</v>
      </c>
    </row>
    <row r="1417" spans="1:17" ht="15.75" thickBot="1">
      <c r="A1417" s="317" t="s">
        <v>2229</v>
      </c>
      <c r="B1417" s="1209"/>
      <c r="C1417" s="323" t="s">
        <v>2230</v>
      </c>
      <c r="D1417" s="327">
        <v>6</v>
      </c>
      <c r="E1417" s="324">
        <v>4000</v>
      </c>
      <c r="G1417" s="317" t="s">
        <v>2229</v>
      </c>
      <c r="H1417" s="1209"/>
      <c r="I1417" s="323" t="s">
        <v>2230</v>
      </c>
      <c r="J1417" s="327">
        <v>6</v>
      </c>
      <c r="K1417" s="324">
        <v>4000</v>
      </c>
      <c r="M1417" s="317" t="s">
        <v>2229</v>
      </c>
      <c r="N1417" s="1209"/>
      <c r="O1417" s="323" t="s">
        <v>2230</v>
      </c>
      <c r="P1417" s="327">
        <v>6</v>
      </c>
      <c r="Q1417" s="324">
        <v>4000</v>
      </c>
    </row>
    <row r="1418" spans="1:17" ht="15.75" thickBot="1">
      <c r="A1418" s="317"/>
      <c r="B1418" s="1209"/>
      <c r="C1418" s="323" t="s">
        <v>199</v>
      </c>
      <c r="D1418" s="327">
        <v>6</v>
      </c>
      <c r="E1418" s="324">
        <v>2700</v>
      </c>
      <c r="G1418" s="317"/>
      <c r="H1418" s="1209"/>
      <c r="I1418" s="323" t="s">
        <v>199</v>
      </c>
      <c r="J1418" s="327">
        <v>6</v>
      </c>
      <c r="K1418" s="324">
        <v>2700</v>
      </c>
      <c r="M1418" s="317"/>
      <c r="N1418" s="1209"/>
      <c r="O1418" s="323" t="s">
        <v>199</v>
      </c>
      <c r="P1418" s="327">
        <v>6</v>
      </c>
      <c r="Q1418" s="324">
        <v>2700</v>
      </c>
    </row>
    <row r="1419" spans="1:17" ht="15.75" thickBot="1">
      <c r="A1419" s="317" t="s">
        <v>2231</v>
      </c>
      <c r="B1419" s="1209"/>
      <c r="C1419" s="323" t="s">
        <v>2232</v>
      </c>
      <c r="D1419" s="327">
        <v>8</v>
      </c>
      <c r="E1419" s="324">
        <v>5000</v>
      </c>
      <c r="G1419" s="317" t="s">
        <v>2231</v>
      </c>
      <c r="H1419" s="1209"/>
      <c r="I1419" s="323" t="s">
        <v>2232</v>
      </c>
      <c r="J1419" s="327">
        <v>8</v>
      </c>
      <c r="K1419" s="324">
        <v>5000</v>
      </c>
      <c r="M1419" s="317" t="s">
        <v>2231</v>
      </c>
      <c r="N1419" s="1209"/>
      <c r="O1419" s="323" t="s">
        <v>2232</v>
      </c>
      <c r="P1419" s="327">
        <v>8</v>
      </c>
      <c r="Q1419" s="324">
        <v>5000</v>
      </c>
    </row>
    <row r="1420" spans="1:17" ht="29.25" thickBot="1">
      <c r="A1420" s="317"/>
      <c r="B1420" s="1209"/>
      <c r="C1420" s="323" t="s">
        <v>595</v>
      </c>
      <c r="D1420" s="327">
        <v>6</v>
      </c>
      <c r="E1420" s="324">
        <v>2700</v>
      </c>
      <c r="G1420" s="317"/>
      <c r="H1420" s="1209"/>
      <c r="I1420" s="323" t="s">
        <v>595</v>
      </c>
      <c r="J1420" s="327">
        <v>6</v>
      </c>
      <c r="K1420" s="324">
        <v>2700</v>
      </c>
      <c r="M1420" s="317"/>
      <c r="N1420" s="1209"/>
      <c r="O1420" s="323" t="s">
        <v>595</v>
      </c>
      <c r="P1420" s="327">
        <v>6</v>
      </c>
      <c r="Q1420" s="324">
        <v>2700</v>
      </c>
    </row>
    <row r="1421" spans="1:17" ht="15.75" thickBot="1">
      <c r="A1421" s="317" t="s">
        <v>596</v>
      </c>
      <c r="B1421" s="1209"/>
      <c r="C1421" s="323" t="s">
        <v>597</v>
      </c>
      <c r="D1421" s="327">
        <v>6</v>
      </c>
      <c r="E1421" s="324">
        <v>2700</v>
      </c>
      <c r="G1421" s="317" t="s">
        <v>596</v>
      </c>
      <c r="H1421" s="1209"/>
      <c r="I1421" s="323" t="s">
        <v>597</v>
      </c>
      <c r="J1421" s="327">
        <v>6</v>
      </c>
      <c r="K1421" s="324">
        <v>2700</v>
      </c>
      <c r="M1421" s="317" t="s">
        <v>596</v>
      </c>
      <c r="N1421" s="1209"/>
      <c r="O1421" s="323" t="s">
        <v>597</v>
      </c>
      <c r="P1421" s="327">
        <v>6</v>
      </c>
      <c r="Q1421" s="324">
        <v>2700</v>
      </c>
    </row>
    <row r="1422" spans="1:17" ht="15.75" thickBot="1">
      <c r="A1422" s="317"/>
      <c r="B1422" s="1209"/>
      <c r="C1422" s="323" t="s">
        <v>598</v>
      </c>
      <c r="D1422" s="327">
        <v>8</v>
      </c>
      <c r="E1422" s="324">
        <v>5000</v>
      </c>
      <c r="G1422" s="317"/>
      <c r="H1422" s="1209"/>
      <c r="I1422" s="323" t="s">
        <v>598</v>
      </c>
      <c r="J1422" s="327">
        <v>8</v>
      </c>
      <c r="K1422" s="324">
        <v>5000</v>
      </c>
      <c r="M1422" s="317"/>
      <c r="N1422" s="1209"/>
      <c r="O1422" s="323" t="s">
        <v>598</v>
      </c>
      <c r="P1422" s="327">
        <v>8</v>
      </c>
      <c r="Q1422" s="324">
        <v>5000</v>
      </c>
    </row>
    <row r="1423" spans="1:17" ht="29.25" thickBot="1">
      <c r="A1423" s="317" t="s">
        <v>599</v>
      </c>
      <c r="B1423" s="1209"/>
      <c r="C1423" s="323" t="s">
        <v>600</v>
      </c>
      <c r="D1423" s="327">
        <v>6</v>
      </c>
      <c r="E1423" s="324">
        <v>2700</v>
      </c>
      <c r="G1423" s="317" t="s">
        <v>599</v>
      </c>
      <c r="H1423" s="1209"/>
      <c r="I1423" s="323" t="s">
        <v>600</v>
      </c>
      <c r="J1423" s="327">
        <v>6</v>
      </c>
      <c r="K1423" s="324">
        <v>2700</v>
      </c>
      <c r="M1423" s="317" t="s">
        <v>599</v>
      </c>
      <c r="N1423" s="1209"/>
      <c r="O1423" s="323" t="s">
        <v>600</v>
      </c>
      <c r="P1423" s="327">
        <v>6</v>
      </c>
      <c r="Q1423" s="324">
        <v>2700</v>
      </c>
    </row>
    <row r="1424" spans="1:17" ht="15.75" thickBot="1">
      <c r="A1424" s="317"/>
      <c r="B1424" s="1209"/>
      <c r="C1424" s="323" t="s">
        <v>601</v>
      </c>
      <c r="D1424" s="327">
        <v>5</v>
      </c>
      <c r="E1424" s="324">
        <v>2200</v>
      </c>
      <c r="G1424" s="317"/>
      <c r="H1424" s="1209"/>
      <c r="I1424" s="323" t="s">
        <v>601</v>
      </c>
      <c r="J1424" s="327">
        <v>5</v>
      </c>
      <c r="K1424" s="324">
        <v>2200</v>
      </c>
      <c r="M1424" s="317"/>
      <c r="N1424" s="1209"/>
      <c r="O1424" s="323" t="s">
        <v>601</v>
      </c>
      <c r="P1424" s="327">
        <v>5</v>
      </c>
      <c r="Q1424" s="324">
        <v>2200</v>
      </c>
    </row>
    <row r="1425" spans="1:17" ht="29.25" thickBot="1">
      <c r="A1425" s="317" t="s">
        <v>602</v>
      </c>
      <c r="B1425" s="1209"/>
      <c r="C1425" s="323" t="s">
        <v>603</v>
      </c>
      <c r="D1425" s="327">
        <v>6</v>
      </c>
      <c r="E1425" s="324">
        <v>2700</v>
      </c>
      <c r="G1425" s="317" t="s">
        <v>602</v>
      </c>
      <c r="H1425" s="1209"/>
      <c r="I1425" s="323" t="s">
        <v>603</v>
      </c>
      <c r="J1425" s="327">
        <v>6</v>
      </c>
      <c r="K1425" s="324">
        <v>2700</v>
      </c>
      <c r="M1425" s="317" t="s">
        <v>602</v>
      </c>
      <c r="N1425" s="1209"/>
      <c r="O1425" s="323" t="s">
        <v>603</v>
      </c>
      <c r="P1425" s="327">
        <v>6</v>
      </c>
      <c r="Q1425" s="324">
        <v>2700</v>
      </c>
    </row>
    <row r="1426" spans="1:17" ht="15.75" thickBot="1">
      <c r="A1426" s="317"/>
      <c r="B1426" s="1209"/>
      <c r="C1426" s="323" t="s">
        <v>604</v>
      </c>
      <c r="D1426" s="327">
        <v>7</v>
      </c>
      <c r="E1426" s="324">
        <v>4000</v>
      </c>
      <c r="G1426" s="317"/>
      <c r="H1426" s="1209"/>
      <c r="I1426" s="323" t="s">
        <v>604</v>
      </c>
      <c r="J1426" s="327">
        <v>7</v>
      </c>
      <c r="K1426" s="324">
        <v>4000</v>
      </c>
      <c r="M1426" s="317"/>
      <c r="N1426" s="1209"/>
      <c r="O1426" s="323" t="s">
        <v>604</v>
      </c>
      <c r="P1426" s="327">
        <v>7</v>
      </c>
      <c r="Q1426" s="324">
        <v>4000</v>
      </c>
    </row>
    <row r="1427" spans="1:17" ht="15.75" thickBot="1">
      <c r="A1427" s="317" t="s">
        <v>605</v>
      </c>
      <c r="B1427" s="1209"/>
      <c r="C1427" s="323" t="s">
        <v>606</v>
      </c>
      <c r="D1427" s="327">
        <v>5</v>
      </c>
      <c r="E1427" s="324">
        <v>2200</v>
      </c>
      <c r="G1427" s="317" t="s">
        <v>605</v>
      </c>
      <c r="H1427" s="1209"/>
      <c r="I1427" s="323" t="s">
        <v>606</v>
      </c>
      <c r="J1427" s="327">
        <v>5</v>
      </c>
      <c r="K1427" s="324">
        <v>2200</v>
      </c>
      <c r="M1427" s="317" t="s">
        <v>605</v>
      </c>
      <c r="N1427" s="1209"/>
      <c r="O1427" s="323" t="s">
        <v>606</v>
      </c>
      <c r="P1427" s="327">
        <v>5</v>
      </c>
      <c r="Q1427" s="324">
        <v>2200</v>
      </c>
    </row>
    <row r="1428" spans="1:17" ht="15.75" thickBot="1">
      <c r="A1428" s="317"/>
      <c r="B1428" s="1209"/>
      <c r="C1428" s="323" t="s">
        <v>607</v>
      </c>
      <c r="D1428" s="327">
        <v>6</v>
      </c>
      <c r="E1428" s="324">
        <v>2700</v>
      </c>
      <c r="G1428" s="317"/>
      <c r="H1428" s="1209"/>
      <c r="I1428" s="323" t="s">
        <v>607</v>
      </c>
      <c r="J1428" s="327">
        <v>6</v>
      </c>
      <c r="K1428" s="324">
        <v>2700</v>
      </c>
      <c r="M1428" s="317"/>
      <c r="N1428" s="1209"/>
      <c r="O1428" s="323" t="s">
        <v>607</v>
      </c>
      <c r="P1428" s="327">
        <v>6</v>
      </c>
      <c r="Q1428" s="324">
        <v>2700</v>
      </c>
    </row>
    <row r="1429" spans="1:17" ht="15.75" thickBot="1">
      <c r="A1429" s="317" t="s">
        <v>608</v>
      </c>
      <c r="B1429" s="1209"/>
      <c r="C1429" s="323" t="s">
        <v>609</v>
      </c>
      <c r="D1429" s="327">
        <v>6</v>
      </c>
      <c r="E1429" s="324">
        <v>2700</v>
      </c>
      <c r="G1429" s="317" t="s">
        <v>608</v>
      </c>
      <c r="H1429" s="1209"/>
      <c r="I1429" s="323" t="s">
        <v>609</v>
      </c>
      <c r="J1429" s="327">
        <v>6</v>
      </c>
      <c r="K1429" s="324">
        <v>2700</v>
      </c>
      <c r="M1429" s="317" t="s">
        <v>608</v>
      </c>
      <c r="N1429" s="1209"/>
      <c r="O1429" s="323" t="s">
        <v>609</v>
      </c>
      <c r="P1429" s="327">
        <v>6</v>
      </c>
      <c r="Q1429" s="324">
        <v>2700</v>
      </c>
    </row>
    <row r="1430" spans="1:17" ht="29.25" thickBot="1">
      <c r="A1430" s="317"/>
      <c r="B1430" s="1209"/>
      <c r="C1430" s="323" t="s">
        <v>610</v>
      </c>
      <c r="D1430" s="333">
        <v>8</v>
      </c>
      <c r="E1430" s="324">
        <v>5000</v>
      </c>
      <c r="G1430" s="317"/>
      <c r="H1430" s="1209"/>
      <c r="I1430" s="323" t="s">
        <v>610</v>
      </c>
      <c r="J1430" s="333">
        <v>8</v>
      </c>
      <c r="K1430" s="324">
        <v>5000</v>
      </c>
      <c r="M1430" s="317"/>
      <c r="N1430" s="1209"/>
      <c r="O1430" s="323" t="s">
        <v>610</v>
      </c>
      <c r="P1430" s="333">
        <v>8</v>
      </c>
      <c r="Q1430" s="324">
        <v>5000</v>
      </c>
    </row>
    <row r="1431" spans="1:17" ht="14.25">
      <c r="A1431" s="317" t="s">
        <v>611</v>
      </c>
      <c r="B1431" s="1209"/>
      <c r="C1431" s="1207" t="s">
        <v>612</v>
      </c>
      <c r="D1431" s="318"/>
      <c r="E1431" s="1203">
        <v>4000</v>
      </c>
      <c r="G1431" s="317" t="s">
        <v>611</v>
      </c>
      <c r="H1431" s="1209"/>
      <c r="I1431" s="1207" t="s">
        <v>612</v>
      </c>
      <c r="J1431" s="318"/>
      <c r="K1431" s="1203">
        <v>4000</v>
      </c>
      <c r="M1431" s="317" t="s">
        <v>611</v>
      </c>
      <c r="N1431" s="1209"/>
      <c r="O1431" s="1207" t="s">
        <v>612</v>
      </c>
      <c r="P1431" s="318"/>
      <c r="Q1431" s="1203">
        <v>4000</v>
      </c>
    </row>
    <row r="1432" spans="1:17" ht="15" thickBot="1">
      <c r="A1432" s="326"/>
      <c r="B1432" s="1209"/>
      <c r="C1432" s="1208"/>
      <c r="D1432" s="323">
        <v>7</v>
      </c>
      <c r="E1432" s="1204"/>
      <c r="G1432" s="326"/>
      <c r="H1432" s="1209"/>
      <c r="I1432" s="1208"/>
      <c r="J1432" s="323">
        <v>7</v>
      </c>
      <c r="K1432" s="1204"/>
      <c r="M1432" s="326"/>
      <c r="N1432" s="1209"/>
      <c r="O1432" s="1208"/>
      <c r="P1432" s="323">
        <v>7</v>
      </c>
      <c r="Q1432" s="1204"/>
    </row>
    <row r="1433" spans="1:17" ht="14.25">
      <c r="A1433" s="326"/>
      <c r="B1433" s="1209"/>
      <c r="C1433" s="1207" t="s">
        <v>613</v>
      </c>
      <c r="D1433" s="318"/>
      <c r="E1433" s="1203">
        <v>2700</v>
      </c>
      <c r="G1433" s="326"/>
      <c r="H1433" s="1209"/>
      <c r="I1433" s="1207" t="s">
        <v>613</v>
      </c>
      <c r="J1433" s="318"/>
      <c r="K1433" s="1203">
        <v>2700</v>
      </c>
      <c r="M1433" s="326"/>
      <c r="N1433" s="1209"/>
      <c r="O1433" s="1207" t="s">
        <v>613</v>
      </c>
      <c r="P1433" s="318"/>
      <c r="Q1433" s="1203">
        <v>2700</v>
      </c>
    </row>
    <row r="1434" spans="1:17" ht="15" thickBot="1">
      <c r="A1434" s="326"/>
      <c r="B1434" s="1209"/>
      <c r="C1434" s="1208"/>
      <c r="D1434" s="323">
        <v>6</v>
      </c>
      <c r="E1434" s="1204"/>
      <c r="G1434" s="326"/>
      <c r="H1434" s="1209"/>
      <c r="I1434" s="1208"/>
      <c r="J1434" s="323">
        <v>6</v>
      </c>
      <c r="K1434" s="1204"/>
      <c r="M1434" s="326"/>
      <c r="N1434" s="1209"/>
      <c r="O1434" s="1208"/>
      <c r="P1434" s="323">
        <v>6</v>
      </c>
      <c r="Q1434" s="1204"/>
    </row>
    <row r="1435" spans="1:17" ht="14.25">
      <c r="A1435" s="326"/>
      <c r="B1435" s="1209"/>
      <c r="C1435" s="1207" t="s">
        <v>614</v>
      </c>
      <c r="D1435" s="318"/>
      <c r="E1435" s="1203">
        <v>2700</v>
      </c>
      <c r="G1435" s="326"/>
      <c r="H1435" s="1209"/>
      <c r="I1435" s="1207" t="s">
        <v>614</v>
      </c>
      <c r="J1435" s="318"/>
      <c r="K1435" s="1203">
        <v>2700</v>
      </c>
      <c r="M1435" s="326"/>
      <c r="N1435" s="1209"/>
      <c r="O1435" s="1207" t="s">
        <v>614</v>
      </c>
      <c r="P1435" s="318"/>
      <c r="Q1435" s="1203">
        <v>2700</v>
      </c>
    </row>
    <row r="1436" spans="1:17" ht="15" thickBot="1">
      <c r="A1436" s="326"/>
      <c r="B1436" s="1209"/>
      <c r="C1436" s="1208"/>
      <c r="D1436" s="323">
        <v>6</v>
      </c>
      <c r="E1436" s="1204"/>
      <c r="G1436" s="326"/>
      <c r="H1436" s="1209"/>
      <c r="I1436" s="1208"/>
      <c r="J1436" s="323">
        <v>6</v>
      </c>
      <c r="K1436" s="1204"/>
      <c r="M1436" s="326"/>
      <c r="N1436" s="1209"/>
      <c r="O1436" s="1208"/>
      <c r="P1436" s="323">
        <v>6</v>
      </c>
      <c r="Q1436" s="1204"/>
    </row>
    <row r="1437" spans="1:17" ht="15" customHeight="1">
      <c r="A1437" s="326"/>
      <c r="B1437" s="1209"/>
      <c r="C1437" s="1207" t="s">
        <v>615</v>
      </c>
      <c r="D1437" s="318"/>
      <c r="E1437" s="1203">
        <v>2700</v>
      </c>
      <c r="G1437" s="326"/>
      <c r="H1437" s="1209"/>
      <c r="I1437" s="1207" t="s">
        <v>615</v>
      </c>
      <c r="J1437" s="318"/>
      <c r="K1437" s="1203">
        <v>2700</v>
      </c>
      <c r="M1437" s="326"/>
      <c r="N1437" s="1209"/>
      <c r="O1437" s="1207" t="s">
        <v>615</v>
      </c>
      <c r="P1437" s="318"/>
      <c r="Q1437" s="1203">
        <v>2700</v>
      </c>
    </row>
    <row r="1438" spans="1:17" ht="15" thickBot="1">
      <c r="A1438" s="326"/>
      <c r="B1438" s="1209"/>
      <c r="C1438" s="1208"/>
      <c r="D1438" s="323">
        <v>6</v>
      </c>
      <c r="E1438" s="1204"/>
      <c r="G1438" s="326"/>
      <c r="H1438" s="1209"/>
      <c r="I1438" s="1208"/>
      <c r="J1438" s="323">
        <v>6</v>
      </c>
      <c r="K1438" s="1204"/>
      <c r="M1438" s="326"/>
      <c r="N1438" s="1209"/>
      <c r="O1438" s="1208"/>
      <c r="P1438" s="323">
        <v>6</v>
      </c>
      <c r="Q1438" s="1204"/>
    </row>
    <row r="1439" spans="1:17" ht="14.25">
      <c r="A1439" s="326"/>
      <c r="B1439" s="1209"/>
      <c r="C1439" s="1207" t="s">
        <v>616</v>
      </c>
      <c r="D1439" s="318"/>
      <c r="E1439" s="1203">
        <v>1620</v>
      </c>
      <c r="G1439" s="326"/>
      <c r="H1439" s="1209"/>
      <c r="I1439" s="1207" t="s">
        <v>616</v>
      </c>
      <c r="J1439" s="318"/>
      <c r="K1439" s="1203">
        <v>1620</v>
      </c>
      <c r="M1439" s="326"/>
      <c r="N1439" s="1209"/>
      <c r="O1439" s="1207" t="s">
        <v>616</v>
      </c>
      <c r="P1439" s="318"/>
      <c r="Q1439" s="1203">
        <v>1620</v>
      </c>
    </row>
    <row r="1440" spans="1:17" ht="15" thickBot="1">
      <c r="A1440" s="328"/>
      <c r="B1440" s="1208"/>
      <c r="C1440" s="1208"/>
      <c r="D1440" s="323">
        <v>4</v>
      </c>
      <c r="E1440" s="1204"/>
      <c r="G1440" s="328"/>
      <c r="H1440" s="1208"/>
      <c r="I1440" s="1208"/>
      <c r="J1440" s="323">
        <v>4</v>
      </c>
      <c r="K1440" s="1204"/>
      <c r="M1440" s="328"/>
      <c r="N1440" s="1208"/>
      <c r="O1440" s="1208"/>
      <c r="P1440" s="323">
        <v>4</v>
      </c>
      <c r="Q1440" s="1204"/>
    </row>
    <row r="1441" spans="1:13" ht="28.5">
      <c r="A1441" s="356" t="s">
        <v>617</v>
      </c>
      <c r="G1441" s="356" t="s">
        <v>617</v>
      </c>
      <c r="M1441" s="356" t="s">
        <v>617</v>
      </c>
    </row>
    <row r="1442" spans="1:13" ht="14.25">
      <c r="A1442" s="356" t="s">
        <v>618</v>
      </c>
      <c r="G1442" s="356" t="s">
        <v>618</v>
      </c>
      <c r="M1442" s="356" t="s">
        <v>618</v>
      </c>
    </row>
    <row r="1443" ht="12.75">
      <c r="M1443" s="299"/>
    </row>
    <row r="1444" ht="12.75">
      <c r="M1444" s="299"/>
    </row>
    <row r="1445" spans="1:13" ht="15">
      <c r="A1445" s="357" t="s">
        <v>619</v>
      </c>
      <c r="G1445" s="357" t="s">
        <v>619</v>
      </c>
      <c r="M1445" s="357" t="s">
        <v>619</v>
      </c>
    </row>
    <row r="1446" s="301" customFormat="1" ht="12.75"/>
    <row r="1447" spans="1:13" s="301" customFormat="1" ht="12.75">
      <c r="A1447" s="359" t="s">
        <v>620</v>
      </c>
      <c r="G1447" s="359" t="s">
        <v>620</v>
      </c>
      <c r="M1447" s="359" t="s">
        <v>620</v>
      </c>
    </row>
    <row r="1448" spans="1:13" s="301" customFormat="1" ht="12.75">
      <c r="A1448" s="360" t="s">
        <v>820</v>
      </c>
      <c r="G1448" s="360" t="s">
        <v>820</v>
      </c>
      <c r="M1448" s="360" t="s">
        <v>820</v>
      </c>
    </row>
    <row r="1449" spans="1:13" s="301" customFormat="1" ht="12.75">
      <c r="A1449" s="360" t="s">
        <v>3029</v>
      </c>
      <c r="G1449" s="360" t="s">
        <v>3029</v>
      </c>
      <c r="M1449" s="360" t="s">
        <v>3029</v>
      </c>
    </row>
    <row r="1450" spans="1:13" s="301" customFormat="1" ht="12.75">
      <c r="A1450" s="360" t="s">
        <v>3030</v>
      </c>
      <c r="G1450" s="360" t="s">
        <v>3030</v>
      </c>
      <c r="M1450" s="360" t="s">
        <v>3030</v>
      </c>
    </row>
    <row r="1451" spans="1:14" ht="12.75">
      <c r="A1451" s="361" t="s">
        <v>1115</v>
      </c>
      <c r="B1451" s="42">
        <v>3377.16</v>
      </c>
      <c r="G1451" s="361" t="s">
        <v>1115</v>
      </c>
      <c r="H1451" s="42">
        <f>B1451*$F$1+B1451</f>
        <v>3985.0487999999996</v>
      </c>
      <c r="M1451" s="361" t="s">
        <v>1115</v>
      </c>
      <c r="N1451" s="602">
        <f>H1451*$L$1+H1451</f>
        <v>4702.357583999999</v>
      </c>
    </row>
    <row r="1452" spans="1:13" s="301" customFormat="1" ht="12.75">
      <c r="A1452" s="358" t="s">
        <v>821</v>
      </c>
      <c r="G1452" s="358" t="s">
        <v>821</v>
      </c>
      <c r="M1452" s="358" t="s">
        <v>821</v>
      </c>
    </row>
    <row r="1453" spans="1:13" s="301" customFormat="1" ht="12.75">
      <c r="A1453" s="360" t="s">
        <v>3031</v>
      </c>
      <c r="G1453" s="360" t="s">
        <v>3031</v>
      </c>
      <c r="M1453" s="360" t="s">
        <v>3031</v>
      </c>
    </row>
    <row r="1454" spans="1:13" s="301" customFormat="1" ht="12.75">
      <c r="A1454" s="358" t="s">
        <v>822</v>
      </c>
      <c r="G1454" s="358" t="s">
        <v>822</v>
      </c>
      <c r="M1454" s="358" t="s">
        <v>822</v>
      </c>
    </row>
    <row r="1455" spans="1:13" s="301" customFormat="1" ht="12.75">
      <c r="A1455" s="360" t="s">
        <v>3032</v>
      </c>
      <c r="G1455" s="360" t="s">
        <v>3032</v>
      </c>
      <c r="M1455" s="360" t="s">
        <v>3032</v>
      </c>
    </row>
    <row r="1456" spans="1:13" s="301" customFormat="1" ht="12.75">
      <c r="A1456" s="360"/>
      <c r="G1456" s="360"/>
      <c r="M1456" s="360"/>
    </row>
    <row r="1457" spans="1:13" s="301" customFormat="1" ht="12.75">
      <c r="A1457" s="362" t="s">
        <v>823</v>
      </c>
      <c r="G1457" s="362" t="s">
        <v>823</v>
      </c>
      <c r="M1457" s="362" t="s">
        <v>823</v>
      </c>
    </row>
    <row r="1458" spans="1:13" s="301" customFormat="1" ht="12.75">
      <c r="A1458" s="362" t="s">
        <v>3033</v>
      </c>
      <c r="G1458" s="362" t="s">
        <v>3033</v>
      </c>
      <c r="M1458" s="362" t="s">
        <v>3033</v>
      </c>
    </row>
    <row r="1459" spans="1:14" ht="12.75">
      <c r="A1459" s="361" t="s">
        <v>1115</v>
      </c>
      <c r="B1459" s="42">
        <v>611.71</v>
      </c>
      <c r="G1459" s="361" t="s">
        <v>1115</v>
      </c>
      <c r="H1459" s="42">
        <f>B1459*$F$1+B1459</f>
        <v>721.8178</v>
      </c>
      <c r="M1459" s="361" t="s">
        <v>1115</v>
      </c>
      <c r="N1459" s="602">
        <f>H1459*$L$1+H1459</f>
        <v>851.745004</v>
      </c>
    </row>
    <row r="1460" spans="1:13" s="301" customFormat="1" ht="12.75">
      <c r="A1460" s="358" t="s">
        <v>824</v>
      </c>
      <c r="G1460" s="358" t="s">
        <v>824</v>
      </c>
      <c r="M1460" s="358" t="s">
        <v>824</v>
      </c>
    </row>
    <row r="1461" spans="1:13" s="301" customFormat="1" ht="12.75">
      <c r="A1461" s="360" t="s">
        <v>3034</v>
      </c>
      <c r="G1461" s="360" t="s">
        <v>3034</v>
      </c>
      <c r="M1461" s="360" t="s">
        <v>3034</v>
      </c>
    </row>
    <row r="1462" spans="1:13" s="301" customFormat="1" ht="12.75">
      <c r="A1462" s="358" t="s">
        <v>825</v>
      </c>
      <c r="G1462" s="358" t="s">
        <v>825</v>
      </c>
      <c r="M1462" s="358" t="s">
        <v>825</v>
      </c>
    </row>
    <row r="1463" spans="1:13" s="301" customFormat="1" ht="12.75">
      <c r="A1463" s="360" t="s">
        <v>3035</v>
      </c>
      <c r="G1463" s="360" t="s">
        <v>3035</v>
      </c>
      <c r="M1463" s="360" t="s">
        <v>3035</v>
      </c>
    </row>
    <row r="1464" spans="1:13" s="301" customFormat="1" ht="12.75">
      <c r="A1464" s="360"/>
      <c r="G1464" s="360"/>
      <c r="M1464" s="360"/>
    </row>
    <row r="1465" spans="1:13" s="301" customFormat="1" ht="12.75">
      <c r="A1465" s="359" t="s">
        <v>826</v>
      </c>
      <c r="G1465" s="359" t="s">
        <v>826</v>
      </c>
      <c r="M1465" s="359" t="s">
        <v>826</v>
      </c>
    </row>
    <row r="1466" spans="1:14" ht="12.75">
      <c r="A1466" s="361" t="s">
        <v>1115</v>
      </c>
      <c r="B1466" s="42">
        <v>877.92</v>
      </c>
      <c r="G1466" s="361" t="s">
        <v>1115</v>
      </c>
      <c r="H1466" s="42">
        <f>B1466*$F$1+B1466</f>
        <v>1035.9456</v>
      </c>
      <c r="M1466" s="361" t="s">
        <v>1115</v>
      </c>
      <c r="N1466" s="602">
        <f>H1466*$L$1+H1466</f>
        <v>1222.415808</v>
      </c>
    </row>
    <row r="1467" spans="1:13" s="301" customFormat="1" ht="12.75">
      <c r="A1467" s="6" t="s">
        <v>827</v>
      </c>
      <c r="G1467" s="6" t="s">
        <v>827</v>
      </c>
      <c r="M1467" s="6" t="s">
        <v>827</v>
      </c>
    </row>
    <row r="1468" spans="1:13" s="301" customFormat="1" ht="12.75">
      <c r="A1468" s="301" t="s">
        <v>3034</v>
      </c>
      <c r="G1468" s="301" t="s">
        <v>3034</v>
      </c>
      <c r="M1468" s="301" t="s">
        <v>3034</v>
      </c>
    </row>
    <row r="1469" spans="1:13" s="301" customFormat="1" ht="12.75">
      <c r="A1469" s="6" t="s">
        <v>828</v>
      </c>
      <c r="G1469" s="6" t="s">
        <v>828</v>
      </c>
      <c r="M1469" s="6" t="s">
        <v>828</v>
      </c>
    </row>
    <row r="1470" spans="1:13" s="301" customFormat="1" ht="12.75">
      <c r="A1470" s="301" t="s">
        <v>3036</v>
      </c>
      <c r="G1470" s="301" t="s">
        <v>3036</v>
      </c>
      <c r="M1470" s="301" t="s">
        <v>3036</v>
      </c>
    </row>
    <row r="1471" s="301" customFormat="1" ht="12.75"/>
    <row r="1472" spans="1:13" s="301" customFormat="1" ht="12.75">
      <c r="A1472" s="363" t="s">
        <v>829</v>
      </c>
      <c r="G1472" s="363" t="s">
        <v>829</v>
      </c>
      <c r="M1472" s="363" t="s">
        <v>829</v>
      </c>
    </row>
    <row r="1473" spans="1:14" ht="12.75">
      <c r="A1473" s="361" t="s">
        <v>1115</v>
      </c>
      <c r="B1473" s="42">
        <v>676.84</v>
      </c>
      <c r="G1473" s="361" t="s">
        <v>1115</v>
      </c>
      <c r="H1473" s="42">
        <f>B1473*$F$1+B1473</f>
        <v>798.6712</v>
      </c>
      <c r="M1473" s="361" t="s">
        <v>1115</v>
      </c>
      <c r="N1473" s="602">
        <f>H1473*$L$1+H1473</f>
        <v>942.432016</v>
      </c>
    </row>
    <row r="1474" spans="1:13" s="301" customFormat="1" ht="12.75">
      <c r="A1474" s="6" t="s">
        <v>827</v>
      </c>
      <c r="G1474" s="6" t="s">
        <v>827</v>
      </c>
      <c r="M1474" s="6" t="s">
        <v>827</v>
      </c>
    </row>
    <row r="1475" spans="1:13" s="301" customFormat="1" ht="12.75">
      <c r="A1475" s="301" t="s">
        <v>3034</v>
      </c>
      <c r="G1475" s="301" t="s">
        <v>3034</v>
      </c>
      <c r="M1475" s="301" t="s">
        <v>3034</v>
      </c>
    </row>
    <row r="1476" spans="1:13" s="301" customFormat="1" ht="12.75">
      <c r="A1476" s="6" t="s">
        <v>828</v>
      </c>
      <c r="G1476" s="6" t="s">
        <v>828</v>
      </c>
      <c r="M1476" s="6" t="s">
        <v>828</v>
      </c>
    </row>
    <row r="1477" spans="1:13" s="301" customFormat="1" ht="12.75">
      <c r="A1477" s="301" t="s">
        <v>3035</v>
      </c>
      <c r="G1477" s="301" t="s">
        <v>3035</v>
      </c>
      <c r="M1477" s="301" t="s">
        <v>3035</v>
      </c>
    </row>
    <row r="1478" s="301" customFormat="1" ht="12.75"/>
    <row r="1479" spans="1:13" s="301" customFormat="1" ht="12.75">
      <c r="A1479" s="363" t="s">
        <v>830</v>
      </c>
      <c r="G1479" s="363" t="s">
        <v>830</v>
      </c>
      <c r="M1479" s="363" t="s">
        <v>830</v>
      </c>
    </row>
    <row r="1480" spans="1:14" ht="12.75">
      <c r="A1480" s="361" t="s">
        <v>1115</v>
      </c>
      <c r="B1480" s="42">
        <v>744.81</v>
      </c>
      <c r="G1480" s="361" t="s">
        <v>1115</v>
      </c>
      <c r="H1480" s="42">
        <f>B1480*$F$1+B1480</f>
        <v>878.8757999999999</v>
      </c>
      <c r="M1480" s="361" t="s">
        <v>1115</v>
      </c>
      <c r="N1480" s="602">
        <f>H1480*$L$1+H1480</f>
        <v>1037.0734439999999</v>
      </c>
    </row>
    <row r="1481" spans="1:13" s="301" customFormat="1" ht="12.75">
      <c r="A1481" s="6" t="s">
        <v>827</v>
      </c>
      <c r="G1481" s="6" t="s">
        <v>827</v>
      </c>
      <c r="M1481" s="6" t="s">
        <v>827</v>
      </c>
    </row>
    <row r="1482" spans="1:13" s="301" customFormat="1" ht="12.75">
      <c r="A1482" s="301" t="s">
        <v>3034</v>
      </c>
      <c r="G1482" s="301" t="s">
        <v>3034</v>
      </c>
      <c r="M1482" s="301" t="s">
        <v>3034</v>
      </c>
    </row>
    <row r="1483" spans="1:13" s="301" customFormat="1" ht="12.75">
      <c r="A1483" s="6" t="s">
        <v>828</v>
      </c>
      <c r="G1483" s="6" t="s">
        <v>828</v>
      </c>
      <c r="M1483" s="6" t="s">
        <v>828</v>
      </c>
    </row>
    <row r="1484" spans="1:13" s="301" customFormat="1" ht="12.75">
      <c r="A1484" s="301" t="s">
        <v>3035</v>
      </c>
      <c r="G1484" s="301" t="s">
        <v>3035</v>
      </c>
      <c r="M1484" s="301" t="s">
        <v>3035</v>
      </c>
    </row>
    <row r="1485" spans="1:13" s="301" customFormat="1" ht="12.75">
      <c r="A1485" s="364"/>
      <c r="G1485" s="364"/>
      <c r="M1485" s="364"/>
    </row>
    <row r="1486" spans="1:13" s="301" customFormat="1" ht="13.5" thickBot="1">
      <c r="A1486" s="364"/>
      <c r="G1486" s="364"/>
      <c r="M1486" s="364"/>
    </row>
    <row r="1487" spans="1:14" ht="15.75" thickBot="1">
      <c r="A1487" s="365" t="s">
        <v>3037</v>
      </c>
      <c r="B1487" s="366"/>
      <c r="G1487" s="365" t="s">
        <v>3037</v>
      </c>
      <c r="H1487" s="366"/>
      <c r="M1487" s="365" t="s">
        <v>3037</v>
      </c>
      <c r="N1487" s="366"/>
    </row>
    <row r="1488" s="301" customFormat="1" ht="13.5" thickBot="1"/>
    <row r="1489" spans="1:14" ht="15" thickBot="1">
      <c r="A1489" s="368" t="s">
        <v>3038</v>
      </c>
      <c r="B1489" s="366"/>
      <c r="G1489" s="368" t="s">
        <v>3038</v>
      </c>
      <c r="H1489" s="366"/>
      <c r="M1489" s="368" t="s">
        <v>3038</v>
      </c>
      <c r="N1489" s="366"/>
    </row>
    <row r="1490" spans="1:14" ht="15.75" thickBot="1">
      <c r="A1490" s="369" t="s">
        <v>3159</v>
      </c>
      <c r="B1490" s="370" t="s">
        <v>3242</v>
      </c>
      <c r="G1490" s="369" t="s">
        <v>3159</v>
      </c>
      <c r="H1490" s="370" t="s">
        <v>3242</v>
      </c>
      <c r="M1490" s="369" t="s">
        <v>3159</v>
      </c>
      <c r="N1490" s="370" t="s">
        <v>3242</v>
      </c>
    </row>
    <row r="1491" spans="1:14" ht="15.75" thickBot="1">
      <c r="A1491" s="371" t="s">
        <v>2322</v>
      </c>
      <c r="B1491" s="372">
        <v>308.68800000000005</v>
      </c>
      <c r="G1491" s="371" t="s">
        <v>2322</v>
      </c>
      <c r="H1491" s="372">
        <f aca="true" t="shared" si="5" ref="H1491:H1498">B1491*$F$1+B1491</f>
        <v>364.2518400000001</v>
      </c>
      <c r="M1491" s="371" t="s">
        <v>2322</v>
      </c>
      <c r="N1491" s="602">
        <f aca="true" t="shared" si="6" ref="N1491:N1498">H1491*$L$1+H1491</f>
        <v>429.8171712000001</v>
      </c>
    </row>
    <row r="1492" spans="1:14" ht="15.75" thickBot="1">
      <c r="A1492" s="371" t="s">
        <v>2323</v>
      </c>
      <c r="B1492" s="372">
        <v>497.01599999999996</v>
      </c>
      <c r="G1492" s="371" t="s">
        <v>2323</v>
      </c>
      <c r="H1492" s="372">
        <f t="shared" si="5"/>
        <v>586.4788799999999</v>
      </c>
      <c r="M1492" s="371" t="s">
        <v>2323</v>
      </c>
      <c r="N1492" s="602">
        <f t="shared" si="6"/>
        <v>692.0450783999999</v>
      </c>
    </row>
    <row r="1493" spans="1:14" ht="15.75" thickBot="1">
      <c r="A1493" s="371" t="s">
        <v>2324</v>
      </c>
      <c r="B1493" s="372">
        <v>497.01599999999996</v>
      </c>
      <c r="G1493" s="371" t="s">
        <v>2324</v>
      </c>
      <c r="H1493" s="372">
        <f t="shared" si="5"/>
        <v>586.4788799999999</v>
      </c>
      <c r="M1493" s="371" t="s">
        <v>2324</v>
      </c>
      <c r="N1493" s="602">
        <f t="shared" si="6"/>
        <v>692.0450783999999</v>
      </c>
    </row>
    <row r="1494" spans="1:14" ht="15.75" thickBot="1">
      <c r="A1494" s="371" t="s">
        <v>2325</v>
      </c>
      <c r="B1494" s="372">
        <v>941.64</v>
      </c>
      <c r="G1494" s="371" t="s">
        <v>2325</v>
      </c>
      <c r="H1494" s="372">
        <f t="shared" si="5"/>
        <v>1111.1352</v>
      </c>
      <c r="M1494" s="371" t="s">
        <v>2325</v>
      </c>
      <c r="N1494" s="602">
        <f t="shared" si="6"/>
        <v>1311.139536</v>
      </c>
    </row>
    <row r="1495" spans="1:14" ht="15.75" thickBot="1">
      <c r="A1495" s="371" t="s">
        <v>2326</v>
      </c>
      <c r="B1495" s="372">
        <v>226.56</v>
      </c>
      <c r="G1495" s="371" t="s">
        <v>2326</v>
      </c>
      <c r="H1495" s="372">
        <f t="shared" si="5"/>
        <v>267.3408</v>
      </c>
      <c r="M1495" s="371" t="s">
        <v>2326</v>
      </c>
      <c r="N1495" s="602">
        <f t="shared" si="6"/>
        <v>315.462144</v>
      </c>
    </row>
    <row r="1496" spans="1:14" ht="15.75" thickBot="1">
      <c r="A1496" s="371" t="s">
        <v>2327</v>
      </c>
      <c r="B1496" s="372">
        <v>894.912</v>
      </c>
      <c r="G1496" s="371" t="s">
        <v>2327</v>
      </c>
      <c r="H1496" s="372">
        <f t="shared" si="5"/>
        <v>1055.9961600000001</v>
      </c>
      <c r="M1496" s="371" t="s">
        <v>2327</v>
      </c>
      <c r="N1496" s="602">
        <f t="shared" si="6"/>
        <v>1246.0754688000002</v>
      </c>
    </row>
    <row r="1497" spans="1:14" ht="15.75" thickBot="1">
      <c r="A1497" s="371" t="s">
        <v>2328</v>
      </c>
      <c r="B1497" s="372">
        <v>2496.408</v>
      </c>
      <c r="G1497" s="371" t="s">
        <v>2328</v>
      </c>
      <c r="H1497" s="372">
        <f t="shared" si="5"/>
        <v>2945.7614399999998</v>
      </c>
      <c r="M1497" s="371" t="s">
        <v>2328</v>
      </c>
      <c r="N1497" s="602">
        <f t="shared" si="6"/>
        <v>3475.9984992</v>
      </c>
    </row>
    <row r="1498" spans="1:14" ht="15.75" thickBot="1">
      <c r="A1498" s="371" t="s">
        <v>1409</v>
      </c>
      <c r="B1498" s="372">
        <v>849.6</v>
      </c>
      <c r="G1498" s="371" t="s">
        <v>1409</v>
      </c>
      <c r="H1498" s="372">
        <f t="shared" si="5"/>
        <v>1002.528</v>
      </c>
      <c r="M1498" s="371" t="s">
        <v>1409</v>
      </c>
      <c r="N1498" s="602">
        <f t="shared" si="6"/>
        <v>1182.98304</v>
      </c>
    </row>
    <row r="1499" spans="1:14" ht="15" thickBot="1">
      <c r="A1499" s="367"/>
      <c r="B1499" s="20"/>
      <c r="G1499" s="367"/>
      <c r="H1499" s="20"/>
      <c r="M1499" s="367"/>
      <c r="N1499" s="20"/>
    </row>
    <row r="1500" spans="1:14" ht="15" thickBot="1">
      <c r="A1500" s="368" t="s">
        <v>3039</v>
      </c>
      <c r="B1500" s="46"/>
      <c r="G1500" s="368" t="s">
        <v>3039</v>
      </c>
      <c r="H1500" s="46"/>
      <c r="M1500" s="368" t="s">
        <v>3039</v>
      </c>
      <c r="N1500" s="46"/>
    </row>
    <row r="1501" spans="1:14" ht="15.75" thickBot="1">
      <c r="A1501" s="373" t="s">
        <v>2527</v>
      </c>
      <c r="B1501" s="374"/>
      <c r="G1501" s="373" t="s">
        <v>2527</v>
      </c>
      <c r="H1501" s="374"/>
      <c r="M1501" s="373" t="s">
        <v>2527</v>
      </c>
      <c r="N1501" s="374"/>
    </row>
    <row r="1502" spans="1:14" ht="15.75" thickBot="1">
      <c r="A1502" s="375" t="s">
        <v>2329</v>
      </c>
      <c r="B1502" s="372">
        <v>12928.08</v>
      </c>
      <c r="G1502" s="375" t="s">
        <v>2329</v>
      </c>
      <c r="H1502" s="372">
        <f aca="true" t="shared" si="7" ref="H1502:H1514">B1502*$F$1+B1502</f>
        <v>15255.134399999999</v>
      </c>
      <c r="M1502" s="375" t="s">
        <v>2329</v>
      </c>
      <c r="N1502" s="372">
        <f>H1502*$L$1+H1502</f>
        <v>18001.058591999998</v>
      </c>
    </row>
    <row r="1503" spans="1:14" ht="30.75" thickBot="1">
      <c r="A1503" s="376" t="s">
        <v>831</v>
      </c>
      <c r="B1503" s="377"/>
      <c r="G1503" s="376" t="s">
        <v>831</v>
      </c>
      <c r="H1503" s="377"/>
      <c r="M1503" s="376" t="s">
        <v>831</v>
      </c>
      <c r="N1503" s="372"/>
    </row>
    <row r="1504" spans="1:14" ht="60.75" thickBot="1">
      <c r="A1504" s="378" t="s">
        <v>832</v>
      </c>
      <c r="B1504" s="377"/>
      <c r="G1504" s="378" t="s">
        <v>832</v>
      </c>
      <c r="H1504" s="377"/>
      <c r="M1504" s="378" t="s">
        <v>832</v>
      </c>
      <c r="N1504" s="372"/>
    </row>
    <row r="1505" spans="1:14" ht="15.75" thickBot="1">
      <c r="A1505" s="375" t="s">
        <v>2330</v>
      </c>
      <c r="B1505" s="372">
        <v>10138.56</v>
      </c>
      <c r="G1505" s="375" t="s">
        <v>2330</v>
      </c>
      <c r="H1505" s="372">
        <f t="shared" si="7"/>
        <v>11963.5008</v>
      </c>
      <c r="M1505" s="375" t="s">
        <v>2330</v>
      </c>
      <c r="N1505" s="372">
        <f aca="true" t="shared" si="8" ref="N1505:N1514">H1505*$L$1+H1505</f>
        <v>14116.930944</v>
      </c>
    </row>
    <row r="1506" spans="1:14" ht="30" thickBot="1">
      <c r="A1506" s="375" t="s">
        <v>2331</v>
      </c>
      <c r="B1506" s="372">
        <v>12163.44</v>
      </c>
      <c r="G1506" s="375" t="s">
        <v>2331</v>
      </c>
      <c r="H1506" s="372">
        <f t="shared" si="7"/>
        <v>14352.8592</v>
      </c>
      <c r="M1506" s="375" t="s">
        <v>2331</v>
      </c>
      <c r="N1506" s="372">
        <f t="shared" si="8"/>
        <v>16936.373856000002</v>
      </c>
    </row>
    <row r="1507" spans="1:14" ht="15.75" thickBot="1">
      <c r="A1507" s="375" t="s">
        <v>2332</v>
      </c>
      <c r="B1507" s="372">
        <v>12163.44</v>
      </c>
      <c r="G1507" s="375" t="s">
        <v>2332</v>
      </c>
      <c r="H1507" s="372">
        <f t="shared" si="7"/>
        <v>14352.8592</v>
      </c>
      <c r="M1507" s="375" t="s">
        <v>2332</v>
      </c>
      <c r="N1507" s="372">
        <f t="shared" si="8"/>
        <v>16936.373856000002</v>
      </c>
    </row>
    <row r="1508" spans="1:14" ht="15.75" thickBot="1">
      <c r="A1508" s="375" t="s">
        <v>2333</v>
      </c>
      <c r="B1508" s="372">
        <v>16475.16</v>
      </c>
      <c r="G1508" s="375" t="s">
        <v>2333</v>
      </c>
      <c r="H1508" s="372">
        <f t="shared" si="7"/>
        <v>19440.6888</v>
      </c>
      <c r="M1508" s="375" t="s">
        <v>2333</v>
      </c>
      <c r="N1508" s="372">
        <f t="shared" si="8"/>
        <v>22940.012784</v>
      </c>
    </row>
    <row r="1509" spans="1:14" ht="30" thickBot="1">
      <c r="A1509" s="375" t="s">
        <v>2334</v>
      </c>
      <c r="B1509" s="372">
        <v>9631.632</v>
      </c>
      <c r="G1509" s="375" t="s">
        <v>2334</v>
      </c>
      <c r="H1509" s="372">
        <f t="shared" si="7"/>
        <v>11365.32576</v>
      </c>
      <c r="M1509" s="375" t="s">
        <v>2334</v>
      </c>
      <c r="N1509" s="372">
        <f t="shared" si="8"/>
        <v>13411.084396799999</v>
      </c>
    </row>
    <row r="1510" spans="1:14" ht="15.75" thickBot="1">
      <c r="A1510" s="375" t="s">
        <v>2335</v>
      </c>
      <c r="B1510" s="372">
        <v>14195.4</v>
      </c>
      <c r="G1510" s="375" t="s">
        <v>2335</v>
      </c>
      <c r="H1510" s="372">
        <f t="shared" si="7"/>
        <v>16750.572</v>
      </c>
      <c r="M1510" s="375" t="s">
        <v>2335</v>
      </c>
      <c r="N1510" s="372">
        <f t="shared" si="8"/>
        <v>19765.67496</v>
      </c>
    </row>
    <row r="1511" spans="1:14" ht="15.75" thickBot="1">
      <c r="A1511" s="375" t="s">
        <v>2336</v>
      </c>
      <c r="B1511" s="372">
        <v>6336.6</v>
      </c>
      <c r="G1511" s="375" t="s">
        <v>2336</v>
      </c>
      <c r="H1511" s="372">
        <f t="shared" si="7"/>
        <v>7477.188</v>
      </c>
      <c r="M1511" s="375" t="s">
        <v>2336</v>
      </c>
      <c r="N1511" s="372">
        <f t="shared" si="8"/>
        <v>8823.08184</v>
      </c>
    </row>
    <row r="1512" spans="1:14" ht="15.75" thickBot="1">
      <c r="A1512" s="375" t="s">
        <v>112</v>
      </c>
      <c r="B1512" s="372">
        <v>6842.82</v>
      </c>
      <c r="G1512" s="375" t="s">
        <v>112</v>
      </c>
      <c r="H1512" s="372">
        <f t="shared" si="7"/>
        <v>8074.527599999999</v>
      </c>
      <c r="M1512" s="375" t="s">
        <v>112</v>
      </c>
      <c r="N1512" s="372">
        <f t="shared" si="8"/>
        <v>9527.942567999999</v>
      </c>
    </row>
    <row r="1513" spans="1:14" ht="15.75" thickBot="1">
      <c r="A1513" s="375" t="s">
        <v>113</v>
      </c>
      <c r="B1513" s="372">
        <v>3452.2079999999996</v>
      </c>
      <c r="G1513" s="375" t="s">
        <v>113</v>
      </c>
      <c r="H1513" s="372">
        <f t="shared" si="7"/>
        <v>4073.6054399999994</v>
      </c>
      <c r="M1513" s="375" t="s">
        <v>113</v>
      </c>
      <c r="N1513" s="372">
        <f t="shared" si="8"/>
        <v>4806.854419199999</v>
      </c>
    </row>
    <row r="1514" spans="1:14" ht="30" thickBot="1">
      <c r="A1514" s="375" t="s">
        <v>1410</v>
      </c>
      <c r="B1514" s="372">
        <v>7096.991999999999</v>
      </c>
      <c r="G1514" s="375" t="s">
        <v>1410</v>
      </c>
      <c r="H1514" s="372">
        <f t="shared" si="7"/>
        <v>8374.45056</v>
      </c>
      <c r="M1514" s="375" t="s">
        <v>1410</v>
      </c>
      <c r="N1514" s="372">
        <f t="shared" si="8"/>
        <v>9881.851660799999</v>
      </c>
    </row>
    <row r="1515" spans="1:14" ht="30.75" thickBot="1">
      <c r="A1515" s="376" t="s">
        <v>833</v>
      </c>
      <c r="B1515" s="377"/>
      <c r="G1515" s="376" t="s">
        <v>833</v>
      </c>
      <c r="H1515" s="377"/>
      <c r="M1515" s="376" t="s">
        <v>833</v>
      </c>
      <c r="N1515" s="377"/>
    </row>
    <row r="1516" spans="1:14" ht="15" thickBot="1">
      <c r="A1516" s="310"/>
      <c r="B1516" s="379"/>
      <c r="G1516" s="310"/>
      <c r="H1516" s="379"/>
      <c r="M1516" s="310"/>
      <c r="N1516" s="379"/>
    </row>
    <row r="1517" spans="1:14" ht="15.75" thickBot="1">
      <c r="A1517" s="365" t="s">
        <v>3150</v>
      </c>
      <c r="B1517" s="380"/>
      <c r="G1517" s="365" t="s">
        <v>3150</v>
      </c>
      <c r="H1517" s="380"/>
      <c r="M1517" s="365" t="s">
        <v>3150</v>
      </c>
      <c r="N1517" s="380"/>
    </row>
    <row r="1518" spans="1:14" ht="15">
      <c r="A1518" s="351" t="s">
        <v>3040</v>
      </c>
      <c r="B1518" s="1205"/>
      <c r="G1518" s="351" t="s">
        <v>3040</v>
      </c>
      <c r="H1518" s="1205"/>
      <c r="M1518" s="351" t="s">
        <v>3040</v>
      </c>
      <c r="N1518" s="1205"/>
    </row>
    <row r="1519" spans="1:14" ht="45.75" thickBot="1">
      <c r="A1519" s="378" t="s">
        <v>3041</v>
      </c>
      <c r="B1519" s="1206"/>
      <c r="G1519" s="378" t="s">
        <v>3041</v>
      </c>
      <c r="H1519" s="1206"/>
      <c r="M1519" s="378" t="s">
        <v>3041</v>
      </c>
      <c r="N1519" s="1206"/>
    </row>
    <row r="1520" spans="1:14" ht="30" thickBot="1">
      <c r="A1520" s="381" t="s">
        <v>3151</v>
      </c>
      <c r="B1520" s="372">
        <v>2194.8</v>
      </c>
      <c r="G1520" s="381" t="s">
        <v>3151</v>
      </c>
      <c r="H1520" s="372">
        <f aca="true" t="shared" si="9" ref="H1520:H1527">B1520*$F$1+B1520</f>
        <v>2589.864</v>
      </c>
      <c r="M1520" s="381" t="s">
        <v>3151</v>
      </c>
      <c r="N1520" s="372">
        <f aca="true" t="shared" si="10" ref="N1520:N1527">H1520*$L$1+H1520</f>
        <v>3056.0395200000003</v>
      </c>
    </row>
    <row r="1521" spans="1:14" ht="44.25" thickBot="1">
      <c r="A1521" s="381" t="s">
        <v>3152</v>
      </c>
      <c r="B1521" s="372">
        <v>2789.52</v>
      </c>
      <c r="G1521" s="381" t="s">
        <v>3152</v>
      </c>
      <c r="H1521" s="372">
        <f t="shared" si="9"/>
        <v>3291.6336</v>
      </c>
      <c r="M1521" s="381" t="s">
        <v>3152</v>
      </c>
      <c r="N1521" s="372">
        <f t="shared" si="10"/>
        <v>3884.127648</v>
      </c>
    </row>
    <row r="1522" spans="1:14" ht="30" thickBot="1">
      <c r="A1522" s="381" t="s">
        <v>3153</v>
      </c>
      <c r="B1522" s="372">
        <v>3285.12</v>
      </c>
      <c r="G1522" s="381" t="s">
        <v>3153</v>
      </c>
      <c r="H1522" s="372">
        <f t="shared" si="9"/>
        <v>3876.4416</v>
      </c>
      <c r="M1522" s="381" t="s">
        <v>3153</v>
      </c>
      <c r="N1522" s="372">
        <f t="shared" si="10"/>
        <v>4574.201088</v>
      </c>
    </row>
    <row r="1523" spans="1:14" ht="44.25" thickBot="1">
      <c r="A1523" s="381" t="s">
        <v>3154</v>
      </c>
      <c r="B1523" s="372">
        <v>3957.72</v>
      </c>
      <c r="G1523" s="381" t="s">
        <v>3154</v>
      </c>
      <c r="H1523" s="372">
        <f t="shared" si="9"/>
        <v>4670.1096</v>
      </c>
      <c r="M1523" s="381" t="s">
        <v>3154</v>
      </c>
      <c r="N1523" s="372">
        <f t="shared" si="10"/>
        <v>5510.729327999999</v>
      </c>
    </row>
    <row r="1524" spans="1:14" ht="44.25" thickBot="1">
      <c r="A1524" s="381" t="s">
        <v>3155</v>
      </c>
      <c r="B1524" s="372">
        <v>5069.28</v>
      </c>
      <c r="G1524" s="381" t="s">
        <v>3155</v>
      </c>
      <c r="H1524" s="372">
        <f t="shared" si="9"/>
        <v>5981.7504</v>
      </c>
      <c r="M1524" s="381" t="s">
        <v>3155</v>
      </c>
      <c r="N1524" s="372">
        <f t="shared" si="10"/>
        <v>7058.465472</v>
      </c>
    </row>
    <row r="1525" spans="1:14" ht="44.25" thickBot="1">
      <c r="A1525" s="381" t="s">
        <v>3156</v>
      </c>
      <c r="B1525" s="372">
        <v>6081.72</v>
      </c>
      <c r="G1525" s="381" t="s">
        <v>3156</v>
      </c>
      <c r="H1525" s="372">
        <f t="shared" si="9"/>
        <v>7176.4296</v>
      </c>
      <c r="M1525" s="381" t="s">
        <v>3156</v>
      </c>
      <c r="N1525" s="372">
        <f t="shared" si="10"/>
        <v>8468.186928000001</v>
      </c>
    </row>
    <row r="1526" spans="1:14" ht="44.25" thickBot="1">
      <c r="A1526" s="381" t="s">
        <v>3157</v>
      </c>
      <c r="B1526" s="372">
        <v>8436.528</v>
      </c>
      <c r="G1526" s="381" t="s">
        <v>3157</v>
      </c>
      <c r="H1526" s="372">
        <f t="shared" si="9"/>
        <v>9955.10304</v>
      </c>
      <c r="M1526" s="381" t="s">
        <v>3157</v>
      </c>
      <c r="N1526" s="372">
        <f t="shared" si="10"/>
        <v>11747.0215872</v>
      </c>
    </row>
    <row r="1527" spans="1:14" ht="30" thickBot="1">
      <c r="A1527" s="381" t="s">
        <v>3158</v>
      </c>
      <c r="B1527" s="372">
        <v>16730.04</v>
      </c>
      <c r="G1527" s="381" t="s">
        <v>3158</v>
      </c>
      <c r="H1527" s="372">
        <f t="shared" si="9"/>
        <v>19741.447200000002</v>
      </c>
      <c r="M1527" s="381" t="s">
        <v>3158</v>
      </c>
      <c r="N1527" s="372">
        <f t="shared" si="10"/>
        <v>23294.907696000002</v>
      </c>
    </row>
  </sheetData>
  <sheetProtection password="C677" sheet="1"/>
  <mergeCells count="477">
    <mergeCell ref="Q1435:Q1436"/>
    <mergeCell ref="O1437:O1438"/>
    <mergeCell ref="Q1437:Q1438"/>
    <mergeCell ref="O1439:O1440"/>
    <mergeCell ref="Q1439:Q1440"/>
    <mergeCell ref="N1518:N1519"/>
    <mergeCell ref="Q1385:Q1400"/>
    <mergeCell ref="O1402:O1404"/>
    <mergeCell ref="O1409:O1410"/>
    <mergeCell ref="O1431:O1432"/>
    <mergeCell ref="Q1431:Q1432"/>
    <mergeCell ref="O1433:O1434"/>
    <mergeCell ref="Q1433:Q1434"/>
    <mergeCell ref="O1328:O1329"/>
    <mergeCell ref="O1333:O1334"/>
    <mergeCell ref="O1337:O1339"/>
    <mergeCell ref="N1385:N1440"/>
    <mergeCell ref="O1385:O1400"/>
    <mergeCell ref="P1385:P1400"/>
    <mergeCell ref="O1435:O1436"/>
    <mergeCell ref="M1285:Q1285"/>
    <mergeCell ref="O1300:O1301"/>
    <mergeCell ref="O1303:O1305"/>
    <mergeCell ref="M1311:Q1311"/>
    <mergeCell ref="O1312:O1322"/>
    <mergeCell ref="O1325:O1327"/>
    <mergeCell ref="O1243:O1244"/>
    <mergeCell ref="M1254:Q1254"/>
    <mergeCell ref="M1271:Q1271"/>
    <mergeCell ref="M1272:Q1272"/>
    <mergeCell ref="O1278:O1279"/>
    <mergeCell ref="O1283:O1284"/>
    <mergeCell ref="Q1186:Q1187"/>
    <mergeCell ref="O1188:O1189"/>
    <mergeCell ref="M1198:Q1198"/>
    <mergeCell ref="O1223:O1224"/>
    <mergeCell ref="O1235:O1236"/>
    <mergeCell ref="O1237:O1238"/>
    <mergeCell ref="M1141:Q1141"/>
    <mergeCell ref="O1158:O1159"/>
    <mergeCell ref="O1170:O1171"/>
    <mergeCell ref="M1176:Q1176"/>
    <mergeCell ref="O1177:O1178"/>
    <mergeCell ref="P1181:P1185"/>
    <mergeCell ref="Q1181:Q1185"/>
    <mergeCell ref="O1112:O1113"/>
    <mergeCell ref="O1117:O1118"/>
    <mergeCell ref="M1119:Q1119"/>
    <mergeCell ref="O1120:O1124"/>
    <mergeCell ref="O1128:O1129"/>
    <mergeCell ref="M1132:Q1132"/>
    <mergeCell ref="O1083:O1084"/>
    <mergeCell ref="O1085:O1086"/>
    <mergeCell ref="O1090:O1091"/>
    <mergeCell ref="O1092:O1093"/>
    <mergeCell ref="O1100:O1101"/>
    <mergeCell ref="M1104:Q1104"/>
    <mergeCell ref="O1059:O1061"/>
    <mergeCell ref="O1063:O1065"/>
    <mergeCell ref="O1066:O1067"/>
    <mergeCell ref="M1070:Q1070"/>
    <mergeCell ref="O1079:O1080"/>
    <mergeCell ref="O1081:O1082"/>
    <mergeCell ref="M1010:Q1010"/>
    <mergeCell ref="O1033:O1034"/>
    <mergeCell ref="O1035:O1036"/>
    <mergeCell ref="O1039:O1041"/>
    <mergeCell ref="O1043:O1044"/>
    <mergeCell ref="O1049:O1055"/>
    <mergeCell ref="O973:O974"/>
    <mergeCell ref="M975:Q975"/>
    <mergeCell ref="O992:O993"/>
    <mergeCell ref="O994:O995"/>
    <mergeCell ref="O996:O998"/>
    <mergeCell ref="O1003:O1005"/>
    <mergeCell ref="O949:O950"/>
    <mergeCell ref="O955:O956"/>
    <mergeCell ref="O957:O958"/>
    <mergeCell ref="M959:Q959"/>
    <mergeCell ref="O960:O965"/>
    <mergeCell ref="O971:O972"/>
    <mergeCell ref="O932:O933"/>
    <mergeCell ref="O934:O936"/>
    <mergeCell ref="O937:O938"/>
    <mergeCell ref="O941:O942"/>
    <mergeCell ref="O943:O944"/>
    <mergeCell ref="O945:O947"/>
    <mergeCell ref="O899:O900"/>
    <mergeCell ref="O903:O904"/>
    <mergeCell ref="O907:O908"/>
    <mergeCell ref="O909:O910"/>
    <mergeCell ref="M911:Q911"/>
    <mergeCell ref="O930:O931"/>
    <mergeCell ref="O867:O869"/>
    <mergeCell ref="O877:O878"/>
    <mergeCell ref="O881:O882"/>
    <mergeCell ref="O883:O884"/>
    <mergeCell ref="O885:O886"/>
    <mergeCell ref="O893:O894"/>
    <mergeCell ref="O827:O828"/>
    <mergeCell ref="O829:O830"/>
    <mergeCell ref="O833:O834"/>
    <mergeCell ref="P833:P834"/>
    <mergeCell ref="Q833:Q834"/>
    <mergeCell ref="M837:Q837"/>
    <mergeCell ref="O811:O812"/>
    <mergeCell ref="O816:O817"/>
    <mergeCell ref="O818:O819"/>
    <mergeCell ref="O821:O822"/>
    <mergeCell ref="O823:O824"/>
    <mergeCell ref="O825:O826"/>
    <mergeCell ref="M774:Q774"/>
    <mergeCell ref="O781:O782"/>
    <mergeCell ref="M783:Q783"/>
    <mergeCell ref="O784:O796"/>
    <mergeCell ref="O798:O799"/>
    <mergeCell ref="O805:O806"/>
    <mergeCell ref="M712:Q712"/>
    <mergeCell ref="O730:O731"/>
    <mergeCell ref="M736:Q736"/>
    <mergeCell ref="M752:Q752"/>
    <mergeCell ref="O760:O761"/>
    <mergeCell ref="M765:Q765"/>
    <mergeCell ref="M674:Q674"/>
    <mergeCell ref="O684:O685"/>
    <mergeCell ref="O693:O694"/>
    <mergeCell ref="O697:O698"/>
    <mergeCell ref="O699:O700"/>
    <mergeCell ref="O702:O703"/>
    <mergeCell ref="O625:O626"/>
    <mergeCell ref="O629:O630"/>
    <mergeCell ref="M631:Q631"/>
    <mergeCell ref="O650:O651"/>
    <mergeCell ref="M656:Q656"/>
    <mergeCell ref="O657:O664"/>
    <mergeCell ref="M584:Q584"/>
    <mergeCell ref="O600:O601"/>
    <mergeCell ref="M603:Q603"/>
    <mergeCell ref="O615:O616"/>
    <mergeCell ref="M617:Q617"/>
    <mergeCell ref="O623:O624"/>
    <mergeCell ref="M544:Q544"/>
    <mergeCell ref="M557:Q557"/>
    <mergeCell ref="O563:O564"/>
    <mergeCell ref="O572:O573"/>
    <mergeCell ref="O574:O575"/>
    <mergeCell ref="M576:Q576"/>
    <mergeCell ref="M504:Q504"/>
    <mergeCell ref="O507:O508"/>
    <mergeCell ref="M510:Q510"/>
    <mergeCell ref="M526:Q526"/>
    <mergeCell ref="O540:O541"/>
    <mergeCell ref="O542:O543"/>
    <mergeCell ref="M475:Q475"/>
    <mergeCell ref="O487:O489"/>
    <mergeCell ref="O490:O491"/>
    <mergeCell ref="O492:O493"/>
    <mergeCell ref="O500:O501"/>
    <mergeCell ref="O502:O503"/>
    <mergeCell ref="A475:E475"/>
    <mergeCell ref="C487:C489"/>
    <mergeCell ref="C490:C491"/>
    <mergeCell ref="C492:C493"/>
    <mergeCell ref="C500:C501"/>
    <mergeCell ref="C502:C503"/>
    <mergeCell ref="A504:E504"/>
    <mergeCell ref="C507:C508"/>
    <mergeCell ref="A510:E510"/>
    <mergeCell ref="A526:E526"/>
    <mergeCell ref="C540:C541"/>
    <mergeCell ref="C542:C543"/>
    <mergeCell ref="A544:E544"/>
    <mergeCell ref="A557:E557"/>
    <mergeCell ref="C563:C564"/>
    <mergeCell ref="C572:C573"/>
    <mergeCell ref="C574:C575"/>
    <mergeCell ref="A576:E576"/>
    <mergeCell ref="A584:E584"/>
    <mergeCell ref="C600:C601"/>
    <mergeCell ref="A603:E603"/>
    <mergeCell ref="C615:C616"/>
    <mergeCell ref="A617:E617"/>
    <mergeCell ref="C623:C624"/>
    <mergeCell ref="C625:C626"/>
    <mergeCell ref="C629:C630"/>
    <mergeCell ref="A631:E631"/>
    <mergeCell ref="C650:C651"/>
    <mergeCell ref="A656:E656"/>
    <mergeCell ref="C657:C664"/>
    <mergeCell ref="A674:E674"/>
    <mergeCell ref="C684:C685"/>
    <mergeCell ref="C693:C694"/>
    <mergeCell ref="C697:C698"/>
    <mergeCell ref="C699:C700"/>
    <mergeCell ref="C702:C703"/>
    <mergeCell ref="A712:E712"/>
    <mergeCell ref="C730:C731"/>
    <mergeCell ref="A736:E736"/>
    <mergeCell ref="A752:E752"/>
    <mergeCell ref="C760:C761"/>
    <mergeCell ref="A765:E765"/>
    <mergeCell ref="A774:E774"/>
    <mergeCell ref="C781:C782"/>
    <mergeCell ref="A783:E783"/>
    <mergeCell ref="C784:C796"/>
    <mergeCell ref="C798:C799"/>
    <mergeCell ref="C805:C806"/>
    <mergeCell ref="C811:C812"/>
    <mergeCell ref="C816:C817"/>
    <mergeCell ref="C818:C819"/>
    <mergeCell ref="C821:C822"/>
    <mergeCell ref="C823:C824"/>
    <mergeCell ref="C825:C826"/>
    <mergeCell ref="C827:C828"/>
    <mergeCell ref="C829:C830"/>
    <mergeCell ref="C833:C834"/>
    <mergeCell ref="D833:D834"/>
    <mergeCell ref="E833:E834"/>
    <mergeCell ref="A837:E837"/>
    <mergeCell ref="C867:C869"/>
    <mergeCell ref="C877:C878"/>
    <mergeCell ref="C881:C882"/>
    <mergeCell ref="C883:C884"/>
    <mergeCell ref="C885:C886"/>
    <mergeCell ref="C893:C894"/>
    <mergeCell ref="C899:C900"/>
    <mergeCell ref="C903:C904"/>
    <mergeCell ref="C907:C908"/>
    <mergeCell ref="C909:C910"/>
    <mergeCell ref="A911:E911"/>
    <mergeCell ref="C930:C931"/>
    <mergeCell ref="C932:C933"/>
    <mergeCell ref="C934:C936"/>
    <mergeCell ref="C937:C938"/>
    <mergeCell ref="C941:C942"/>
    <mergeCell ref="C943:C944"/>
    <mergeCell ref="C945:C947"/>
    <mergeCell ref="C949:C950"/>
    <mergeCell ref="C955:C956"/>
    <mergeCell ref="C957:C958"/>
    <mergeCell ref="A959:E959"/>
    <mergeCell ref="C960:C965"/>
    <mergeCell ref="C971:C972"/>
    <mergeCell ref="C973:C974"/>
    <mergeCell ref="A975:E975"/>
    <mergeCell ref="C992:C993"/>
    <mergeCell ref="C994:C995"/>
    <mergeCell ref="C996:C998"/>
    <mergeCell ref="C1003:C1005"/>
    <mergeCell ref="A1010:E1010"/>
    <mergeCell ref="C1033:C1034"/>
    <mergeCell ref="C1035:C1036"/>
    <mergeCell ref="C1039:C1041"/>
    <mergeCell ref="C1043:C1044"/>
    <mergeCell ref="C1049:C1055"/>
    <mergeCell ref="C1059:C1061"/>
    <mergeCell ref="C1063:C1065"/>
    <mergeCell ref="C1066:C1067"/>
    <mergeCell ref="A1070:E1070"/>
    <mergeCell ref="C1079:C1080"/>
    <mergeCell ref="C1081:C1082"/>
    <mergeCell ref="C1083:C1084"/>
    <mergeCell ref="C1085:C1086"/>
    <mergeCell ref="C1090:C1091"/>
    <mergeCell ref="C1092:C1093"/>
    <mergeCell ref="C1100:C1101"/>
    <mergeCell ref="A1104:E1104"/>
    <mergeCell ref="C1112:C1113"/>
    <mergeCell ref="C1117:C1118"/>
    <mergeCell ref="A1119:E1119"/>
    <mergeCell ref="C1120:C1124"/>
    <mergeCell ref="C1128:C1129"/>
    <mergeCell ref="A1132:E1132"/>
    <mergeCell ref="A1141:E1141"/>
    <mergeCell ref="C1158:C1159"/>
    <mergeCell ref="C1170:C1171"/>
    <mergeCell ref="A1176:E1176"/>
    <mergeCell ref="C1177:C1178"/>
    <mergeCell ref="D1181:D1185"/>
    <mergeCell ref="E1181:E1185"/>
    <mergeCell ref="E1186:E1187"/>
    <mergeCell ref="C1188:C1189"/>
    <mergeCell ref="A1198:E1198"/>
    <mergeCell ref="C1223:C1224"/>
    <mergeCell ref="C1235:C1236"/>
    <mergeCell ref="C1237:C1238"/>
    <mergeCell ref="C1243:C1244"/>
    <mergeCell ref="A1254:E1254"/>
    <mergeCell ref="A1271:E1271"/>
    <mergeCell ref="A1272:E1272"/>
    <mergeCell ref="C1278:C1279"/>
    <mergeCell ref="C1283:C1284"/>
    <mergeCell ref="A1285:E1285"/>
    <mergeCell ref="C1300:C1301"/>
    <mergeCell ref="C1303:C1305"/>
    <mergeCell ref="A1311:E1311"/>
    <mergeCell ref="C1312:C1322"/>
    <mergeCell ref="C1325:C1327"/>
    <mergeCell ref="C1328:C1329"/>
    <mergeCell ref="C1333:C1334"/>
    <mergeCell ref="C1337:C1339"/>
    <mergeCell ref="B1385:B1440"/>
    <mergeCell ref="C1385:C1400"/>
    <mergeCell ref="D1385:D1400"/>
    <mergeCell ref="C1433:C1434"/>
    <mergeCell ref="C1439:C1440"/>
    <mergeCell ref="E1385:E1400"/>
    <mergeCell ref="C1402:C1404"/>
    <mergeCell ref="C1409:C1410"/>
    <mergeCell ref="C1431:C1432"/>
    <mergeCell ref="E1431:E1432"/>
    <mergeCell ref="E1439:E1440"/>
    <mergeCell ref="B1518:B1519"/>
    <mergeCell ref="E1433:E1434"/>
    <mergeCell ref="C1435:C1436"/>
    <mergeCell ref="E1435:E1436"/>
    <mergeCell ref="C1437:C1438"/>
    <mergeCell ref="E1437:E1438"/>
    <mergeCell ref="G510:K510"/>
    <mergeCell ref="G526:K526"/>
    <mergeCell ref="I540:I541"/>
    <mergeCell ref="I542:I543"/>
    <mergeCell ref="G544:K544"/>
    <mergeCell ref="G557:K557"/>
    <mergeCell ref="I563:I564"/>
    <mergeCell ref="I572:I573"/>
    <mergeCell ref="I574:I575"/>
    <mergeCell ref="G576:K576"/>
    <mergeCell ref="G584:K584"/>
    <mergeCell ref="I600:I601"/>
    <mergeCell ref="G603:K603"/>
    <mergeCell ref="I615:I616"/>
    <mergeCell ref="G617:K617"/>
    <mergeCell ref="I623:I624"/>
    <mergeCell ref="I625:I626"/>
    <mergeCell ref="I629:I630"/>
    <mergeCell ref="G631:K631"/>
    <mergeCell ref="I650:I651"/>
    <mergeCell ref="G656:K656"/>
    <mergeCell ref="I657:I664"/>
    <mergeCell ref="G674:K674"/>
    <mergeCell ref="I684:I685"/>
    <mergeCell ref="I798:I799"/>
    <mergeCell ref="I805:I806"/>
    <mergeCell ref="G712:K712"/>
    <mergeCell ref="I730:I731"/>
    <mergeCell ref="G736:K736"/>
    <mergeCell ref="G752:K752"/>
    <mergeCell ref="I760:I761"/>
    <mergeCell ref="G765:K765"/>
    <mergeCell ref="I833:I834"/>
    <mergeCell ref="J833:J834"/>
    <mergeCell ref="I957:I958"/>
    <mergeCell ref="G959:K959"/>
    <mergeCell ref="K833:K834"/>
    <mergeCell ref="G837:K837"/>
    <mergeCell ref="I867:I869"/>
    <mergeCell ref="I877:I878"/>
    <mergeCell ref="I881:I882"/>
    <mergeCell ref="I883:I884"/>
    <mergeCell ref="I1059:I1061"/>
    <mergeCell ref="I1063:I1065"/>
    <mergeCell ref="I1043:I1044"/>
    <mergeCell ref="I1049:I1055"/>
    <mergeCell ref="I960:I965"/>
    <mergeCell ref="I971:I972"/>
    <mergeCell ref="I973:I974"/>
    <mergeCell ref="G975:K975"/>
    <mergeCell ref="I992:I993"/>
    <mergeCell ref="I994:I995"/>
    <mergeCell ref="I1066:I1067"/>
    <mergeCell ref="G1070:K1070"/>
    <mergeCell ref="I1090:I1091"/>
    <mergeCell ref="I1092:I1093"/>
    <mergeCell ref="I1100:I1101"/>
    <mergeCell ref="G1104:K1104"/>
    <mergeCell ref="I1079:I1080"/>
    <mergeCell ref="I1081:I1082"/>
    <mergeCell ref="I1083:I1084"/>
    <mergeCell ref="I1085:I1086"/>
    <mergeCell ref="K1181:K1185"/>
    <mergeCell ref="I1112:I1113"/>
    <mergeCell ref="I1117:I1118"/>
    <mergeCell ref="G1119:K1119"/>
    <mergeCell ref="I1120:I1124"/>
    <mergeCell ref="I1128:I1129"/>
    <mergeCell ref="G1132:K1132"/>
    <mergeCell ref="I1243:I1244"/>
    <mergeCell ref="G1254:K1254"/>
    <mergeCell ref="G1271:K1271"/>
    <mergeCell ref="G1272:K1272"/>
    <mergeCell ref="G1141:K1141"/>
    <mergeCell ref="I1158:I1159"/>
    <mergeCell ref="J1181:J1185"/>
    <mergeCell ref="I1170:I1171"/>
    <mergeCell ref="G1176:K1176"/>
    <mergeCell ref="I1177:I1178"/>
    <mergeCell ref="I1337:I1339"/>
    <mergeCell ref="G1285:K1285"/>
    <mergeCell ref="I1300:I1301"/>
    <mergeCell ref="I1303:I1305"/>
    <mergeCell ref="G1311:K1311"/>
    <mergeCell ref="I1328:I1329"/>
    <mergeCell ref="I1333:I1334"/>
    <mergeCell ref="I500:I501"/>
    <mergeCell ref="I502:I503"/>
    <mergeCell ref="G504:K504"/>
    <mergeCell ref="I507:I508"/>
    <mergeCell ref="G475:K475"/>
    <mergeCell ref="I487:I489"/>
    <mergeCell ref="I490:I491"/>
    <mergeCell ref="I492:I493"/>
    <mergeCell ref="I693:I694"/>
    <mergeCell ref="I697:I698"/>
    <mergeCell ref="I699:I700"/>
    <mergeCell ref="I702:I703"/>
    <mergeCell ref="I811:I812"/>
    <mergeCell ref="I816:I817"/>
    <mergeCell ref="G774:K774"/>
    <mergeCell ref="I781:I782"/>
    <mergeCell ref="G783:K783"/>
    <mergeCell ref="I784:I796"/>
    <mergeCell ref="I818:I819"/>
    <mergeCell ref="I821:I822"/>
    <mergeCell ref="I823:I824"/>
    <mergeCell ref="I825:I826"/>
    <mergeCell ref="I827:I828"/>
    <mergeCell ref="I829:I830"/>
    <mergeCell ref="I885:I886"/>
    <mergeCell ref="I893:I894"/>
    <mergeCell ref="I899:I900"/>
    <mergeCell ref="I903:I904"/>
    <mergeCell ref="I907:I908"/>
    <mergeCell ref="I909:I910"/>
    <mergeCell ref="I932:I933"/>
    <mergeCell ref="I934:I936"/>
    <mergeCell ref="I937:I938"/>
    <mergeCell ref="I941:I942"/>
    <mergeCell ref="G911:K911"/>
    <mergeCell ref="I930:I931"/>
    <mergeCell ref="I943:I944"/>
    <mergeCell ref="I945:I947"/>
    <mergeCell ref="I949:I950"/>
    <mergeCell ref="I955:I956"/>
    <mergeCell ref="I1035:I1036"/>
    <mergeCell ref="I1039:I1041"/>
    <mergeCell ref="I996:I998"/>
    <mergeCell ref="I1003:I1005"/>
    <mergeCell ref="G1010:K1010"/>
    <mergeCell ref="I1033:I1034"/>
    <mergeCell ref="K1186:K1187"/>
    <mergeCell ref="I1188:I1189"/>
    <mergeCell ref="G1198:K1198"/>
    <mergeCell ref="I1223:I1224"/>
    <mergeCell ref="I1312:I1322"/>
    <mergeCell ref="I1325:I1327"/>
    <mergeCell ref="I1278:I1279"/>
    <mergeCell ref="I1283:I1284"/>
    <mergeCell ref="I1235:I1236"/>
    <mergeCell ref="I1237:I1238"/>
    <mergeCell ref="K1385:K1400"/>
    <mergeCell ref="I1402:I1404"/>
    <mergeCell ref="I1409:I1410"/>
    <mergeCell ref="I1431:I1432"/>
    <mergeCell ref="K1431:K1432"/>
    <mergeCell ref="J1385:J1400"/>
    <mergeCell ref="I1385:I1400"/>
    <mergeCell ref="K1439:K1440"/>
    <mergeCell ref="H1518:H1519"/>
    <mergeCell ref="K1433:K1434"/>
    <mergeCell ref="I1435:I1436"/>
    <mergeCell ref="K1435:K1436"/>
    <mergeCell ref="I1437:I1438"/>
    <mergeCell ref="K1437:K1438"/>
    <mergeCell ref="H1385:H1440"/>
    <mergeCell ref="I1433:I1434"/>
    <mergeCell ref="I1439:I1440"/>
  </mergeCells>
  <printOptions/>
  <pageMargins left="0.15748031496062992" right="0.2362204724409449" top="0.51" bottom="0.35433070866141736" header="0.16" footer="0.15748031496062992"/>
  <pageSetup horizontalDpi="600" verticalDpi="600" orientation="portrait" paperSize="5" scale="80" r:id="rId1"/>
  <headerFooter>
    <oddHeader>&amp;C&amp;"Arial,Negrita"&amp;8CONVENIO APSOT y FSST - Vigencia: 01/04/2016 -30/09/20166- Sanatorio Argentino</oddHeader>
    <oddFooter xml:space="preserve">&amp;CPágina &amp;P de &amp;N&amp;R&amp;"Arial,Negrita"&amp;8ASOCIACIÓN DE CLÍNICAS Y 
 SANATORIOS DE SAN JUAN  </oddFooter>
  </headerFooter>
</worksheet>
</file>

<file path=xl/worksheets/sheet18.xml><?xml version="1.0" encoding="utf-8"?>
<worksheet xmlns="http://schemas.openxmlformats.org/spreadsheetml/2006/main" xmlns:r="http://schemas.openxmlformats.org/officeDocument/2006/relationships">
  <dimension ref="A1:D15"/>
  <sheetViews>
    <sheetView workbookViewId="0" topLeftCell="A1">
      <selection activeCell="B2" sqref="B2"/>
    </sheetView>
  </sheetViews>
  <sheetFormatPr defaultColWidth="14.00390625" defaultRowHeight="12.75"/>
  <cols>
    <col min="1" max="1" width="54.28125" style="7" customWidth="1"/>
    <col min="2" max="2" width="17.421875" style="7" customWidth="1"/>
    <col min="3" max="3" width="16.57421875" style="7" customWidth="1"/>
    <col min="4" max="16384" width="14.00390625" style="7" customWidth="1"/>
  </cols>
  <sheetData>
    <row r="1" spans="1:3" ht="15.75">
      <c r="A1" s="1226" t="s">
        <v>2284</v>
      </c>
      <c r="B1" s="1226"/>
      <c r="C1" s="1226"/>
    </row>
    <row r="2" s="301" customFormat="1" ht="12.75">
      <c r="A2" s="6"/>
    </row>
    <row r="3" s="301" customFormat="1" ht="13.5" thickBot="1">
      <c r="A3" s="8"/>
    </row>
    <row r="4" spans="1:3" s="301" customFormat="1" ht="32.25" thickBot="1">
      <c r="A4" s="1020" t="s">
        <v>2285</v>
      </c>
      <c r="B4" s="1021" t="s">
        <v>2286</v>
      </c>
      <c r="C4" s="1022" t="s">
        <v>4742</v>
      </c>
    </row>
    <row r="5" spans="1:3" ht="12.75">
      <c r="A5" s="9" t="s">
        <v>2287</v>
      </c>
      <c r="B5" s="9">
        <v>1650</v>
      </c>
      <c r="C5" s="10">
        <v>650</v>
      </c>
    </row>
    <row r="6" spans="1:3" ht="13.5" thickBot="1">
      <c r="A6" s="11" t="s">
        <v>2288</v>
      </c>
      <c r="B6" s="382"/>
      <c r="C6" s="383"/>
    </row>
    <row r="7" spans="1:3" ht="15">
      <c r="A7" s="1023" t="s">
        <v>2289</v>
      </c>
      <c r="B7" s="10">
        <v>2000</v>
      </c>
      <c r="C7" s="10">
        <v>1100</v>
      </c>
    </row>
    <row r="8" spans="1:3" ht="12.75">
      <c r="A8" s="12" t="s">
        <v>2290</v>
      </c>
      <c r="B8" s="384"/>
      <c r="C8" s="384"/>
    </row>
    <row r="9" spans="1:3" s="301" customFormat="1" ht="13.5" thickBot="1">
      <c r="A9" s="13" t="s">
        <v>2291</v>
      </c>
      <c r="B9" s="14"/>
      <c r="C9" s="385"/>
    </row>
    <row r="10" spans="1:3" ht="15">
      <c r="A10" s="1023" t="s">
        <v>2292</v>
      </c>
      <c r="B10" s="10">
        <v>2300</v>
      </c>
      <c r="C10" s="10">
        <v>1300</v>
      </c>
    </row>
    <row r="11" spans="1:3" ht="13.5" thickBot="1">
      <c r="A11" s="12" t="s">
        <v>2293</v>
      </c>
      <c r="B11" s="15"/>
      <c r="C11" s="15"/>
    </row>
    <row r="12" s="329" customFormat="1" ht="102.75" thickBot="1">
      <c r="A12" s="19" t="s">
        <v>4743</v>
      </c>
    </row>
    <row r="13" spans="1:2" ht="15.75" thickBot="1">
      <c r="A13" s="18"/>
      <c r="B13" s="386"/>
    </row>
    <row r="14" spans="1:4" ht="15.75" thickBot="1">
      <c r="A14" s="702" t="s">
        <v>2294</v>
      </c>
      <c r="B14" s="16">
        <v>5.24</v>
      </c>
      <c r="D14" s="2"/>
    </row>
    <row r="15" spans="1:4" ht="15.75" thickBot="1">
      <c r="A15" s="702" t="s">
        <v>1699</v>
      </c>
      <c r="B15" s="17">
        <v>16.5</v>
      </c>
      <c r="D15" s="2"/>
    </row>
  </sheetData>
  <sheetProtection password="C677" sheet="1"/>
  <mergeCells count="1">
    <mergeCell ref="A1:C1"/>
  </mergeCells>
  <printOptions/>
  <pageMargins left="0.75" right="0.75" top="1" bottom="1" header="0" footer="0"/>
  <pageSetup horizontalDpi="600" verticalDpi="600" orientation="portrait" paperSize="5" scale="85" r:id="rId1"/>
  <headerFooter alignWithMargins="0">
    <oddHeader>&amp;C&amp;"Arial,Negrita"&amp;8CONVENIO APSOT y FSST - Vigencia: 01/04/2016 -30/09/2016-  Flebología
</oddHeader>
    <oddFooter xml:space="preserve">&amp;CPágina &amp;P de &amp;N&amp;R&amp;"Arial,Negrita"&amp;8ASOCIACIÓN DE CLÍNICAS Y 
 SANATORIOS DE SAN JUAN  </oddFooter>
  </headerFooter>
</worksheet>
</file>

<file path=xl/worksheets/sheet19.xml><?xml version="1.0" encoding="utf-8"?>
<worksheet xmlns="http://schemas.openxmlformats.org/spreadsheetml/2006/main" xmlns:r="http://schemas.openxmlformats.org/officeDocument/2006/relationships">
  <dimension ref="B2:I523"/>
  <sheetViews>
    <sheetView workbookViewId="0" topLeftCell="A1">
      <selection activeCell="C2" sqref="C2"/>
    </sheetView>
  </sheetViews>
  <sheetFormatPr defaultColWidth="11.421875" defaultRowHeight="12.75"/>
  <cols>
    <col min="1" max="1" width="3.28125" style="0" customWidth="1"/>
    <col min="2" max="2" width="16.140625" style="1024" customWidth="1"/>
    <col min="3" max="3" width="68.8515625" style="449" customWidth="1"/>
    <col min="4" max="4" width="14.28125" style="450" customWidth="1"/>
    <col min="5" max="5" width="13.421875" style="450" customWidth="1"/>
    <col min="9" max="9" width="16.421875" style="0" customWidth="1"/>
  </cols>
  <sheetData>
    <row r="2" spans="3:4" ht="15.75">
      <c r="C2" s="1028" t="s">
        <v>3706</v>
      </c>
      <c r="D2" s="190"/>
    </row>
    <row r="3" spans="3:4" ht="15.75" thickBot="1">
      <c r="C3" s="187"/>
      <c r="D3" s="190"/>
    </row>
    <row r="4" spans="2:5" ht="16.5" thickBot="1">
      <c r="B4" s="1025" t="s">
        <v>1672</v>
      </c>
      <c r="C4" s="1029" t="s">
        <v>3707</v>
      </c>
      <c r="D4" s="1030"/>
      <c r="E4" s="451"/>
    </row>
    <row r="5" spans="2:9" ht="16.5" thickBot="1">
      <c r="B5" s="1026"/>
      <c r="C5" s="1031" t="s">
        <v>3248</v>
      </c>
      <c r="D5" s="1027">
        <v>237.6</v>
      </c>
      <c r="E5" s="452"/>
      <c r="F5" s="453"/>
      <c r="G5" s="454"/>
      <c r="H5" s="454"/>
      <c r="I5" s="453"/>
    </row>
    <row r="6" spans="2:9" ht="16.5" thickBot="1">
      <c r="B6" s="1026"/>
      <c r="C6" s="1031" t="s">
        <v>3249</v>
      </c>
      <c r="D6" s="1027">
        <v>256.6</v>
      </c>
      <c r="E6" s="452"/>
      <c r="F6" s="453"/>
      <c r="G6" s="454"/>
      <c r="H6" s="454"/>
      <c r="I6" s="453"/>
    </row>
    <row r="7" spans="2:5" ht="15">
      <c r="B7" s="1026"/>
      <c r="C7" s="451"/>
      <c r="D7" s="451"/>
      <c r="E7" s="451"/>
    </row>
    <row r="8" ht="15" thickBot="1"/>
    <row r="9" spans="3:5" ht="57">
      <c r="C9" s="1032" t="s">
        <v>3708</v>
      </c>
      <c r="D9" s="1033" t="s">
        <v>3709</v>
      </c>
      <c r="E9" s="1034" t="s">
        <v>3710</v>
      </c>
    </row>
    <row r="10" spans="3:5" ht="14.25">
      <c r="C10" s="1035">
        <v>0</v>
      </c>
      <c r="D10" s="1036">
        <v>70</v>
      </c>
      <c r="E10" s="1037">
        <v>0</v>
      </c>
    </row>
    <row r="11" spans="3:5" ht="14.25">
      <c r="C11" s="1035">
        <v>1</v>
      </c>
      <c r="D11" s="1036">
        <v>200</v>
      </c>
      <c r="E11" s="1037">
        <v>120</v>
      </c>
    </row>
    <row r="12" spans="3:5" ht="14.25">
      <c r="C12" s="1035">
        <v>2</v>
      </c>
      <c r="D12" s="1036">
        <v>540</v>
      </c>
      <c r="E12" s="1037">
        <v>180</v>
      </c>
    </row>
    <row r="13" spans="3:5" ht="14.25">
      <c r="C13" s="1035">
        <v>3</v>
      </c>
      <c r="D13" s="1036">
        <v>864</v>
      </c>
      <c r="E13" s="1037">
        <v>240</v>
      </c>
    </row>
    <row r="14" spans="3:5" ht="14.25">
      <c r="C14" s="1035">
        <v>4</v>
      </c>
      <c r="D14" s="1036">
        <v>1152</v>
      </c>
      <c r="E14" s="1037">
        <v>350</v>
      </c>
    </row>
    <row r="15" spans="3:5" ht="14.25">
      <c r="C15" s="1035">
        <v>5</v>
      </c>
      <c r="D15" s="1036">
        <v>1584</v>
      </c>
      <c r="E15" s="1037">
        <v>455</v>
      </c>
    </row>
    <row r="16" spans="3:5" ht="14.25">
      <c r="C16" s="1035">
        <v>6</v>
      </c>
      <c r="D16" s="1036">
        <v>1980</v>
      </c>
      <c r="E16" s="1037">
        <v>555</v>
      </c>
    </row>
    <row r="17" spans="3:5" ht="14.25">
      <c r="C17" s="1035">
        <v>7</v>
      </c>
      <c r="D17" s="1036">
        <v>2160</v>
      </c>
      <c r="E17" s="1037">
        <v>675</v>
      </c>
    </row>
    <row r="18" spans="3:5" ht="14.25">
      <c r="C18" s="1035">
        <v>8</v>
      </c>
      <c r="D18" s="1036">
        <v>2761</v>
      </c>
      <c r="E18" s="1037">
        <v>843</v>
      </c>
    </row>
    <row r="19" spans="3:5" ht="14.25">
      <c r="C19" s="1035">
        <v>9</v>
      </c>
      <c r="D19" s="1036">
        <v>4320</v>
      </c>
      <c r="E19" s="1037">
        <v>943</v>
      </c>
    </row>
    <row r="20" spans="3:5" ht="14.25">
      <c r="C20" s="1035">
        <v>10</v>
      </c>
      <c r="D20" s="1036">
        <v>6000</v>
      </c>
      <c r="E20" s="1037">
        <v>1135</v>
      </c>
    </row>
    <row r="21" spans="3:5" ht="14.25">
      <c r="C21" s="1035">
        <v>11</v>
      </c>
      <c r="D21" s="1036">
        <v>7560</v>
      </c>
      <c r="E21" s="1037">
        <v>1415</v>
      </c>
    </row>
    <row r="22" spans="3:5" ht="15" thickBot="1">
      <c r="C22" s="1038">
        <v>12</v>
      </c>
      <c r="D22" s="1039">
        <v>11520</v>
      </c>
      <c r="E22" s="1040">
        <v>1770</v>
      </c>
    </row>
    <row r="23" spans="3:4" ht="15">
      <c r="C23" s="1041" t="s">
        <v>3711</v>
      </c>
      <c r="D23" s="1042">
        <v>5.47</v>
      </c>
    </row>
    <row r="24" spans="3:5" ht="15.75" thickBot="1">
      <c r="C24" s="1043" t="s">
        <v>3712</v>
      </c>
      <c r="D24" s="1044">
        <v>16.5</v>
      </c>
      <c r="E24" s="459"/>
    </row>
    <row r="26" ht="15" thickBot="1">
      <c r="C26" s="460" t="s">
        <v>3713</v>
      </c>
    </row>
    <row r="27" spans="4:5" ht="49.5" customHeight="1" thickBot="1">
      <c r="D27" s="461" t="s">
        <v>3714</v>
      </c>
      <c r="E27" s="462" t="s">
        <v>3715</v>
      </c>
    </row>
    <row r="28" spans="2:5" ht="18.75" customHeight="1" thickBot="1">
      <c r="B28" s="1024" t="s">
        <v>2946</v>
      </c>
      <c r="D28" s="463"/>
      <c r="E28" s="464"/>
    </row>
    <row r="29" spans="2:5" ht="13.5" customHeight="1" thickBot="1">
      <c r="B29" s="1045" t="s">
        <v>3716</v>
      </c>
      <c r="C29" s="465" t="s">
        <v>3717</v>
      </c>
      <c r="D29" s="466">
        <v>0</v>
      </c>
      <c r="E29" s="462">
        <v>0</v>
      </c>
    </row>
    <row r="30" spans="2:5" ht="18" customHeight="1" thickBot="1">
      <c r="B30" s="1024" t="s">
        <v>2970</v>
      </c>
      <c r="D30" s="467"/>
      <c r="E30" s="468"/>
    </row>
    <row r="31" spans="2:5" ht="14.25">
      <c r="B31" s="1046" t="s">
        <v>3718</v>
      </c>
      <c r="C31" s="465" t="s">
        <v>3719</v>
      </c>
      <c r="D31" s="469">
        <v>1</v>
      </c>
      <c r="E31" s="470">
        <v>1</v>
      </c>
    </row>
    <row r="32" spans="2:5" ht="25.5">
      <c r="B32" s="959" t="s">
        <v>3720</v>
      </c>
      <c r="C32" s="471" t="s">
        <v>3721</v>
      </c>
      <c r="D32" s="455">
        <v>1</v>
      </c>
      <c r="E32" s="456">
        <v>1</v>
      </c>
    </row>
    <row r="33" spans="2:5" ht="14.25">
      <c r="B33" s="959" t="s">
        <v>3722</v>
      </c>
      <c r="C33" s="471" t="s">
        <v>3723</v>
      </c>
      <c r="D33" s="455">
        <v>1</v>
      </c>
      <c r="E33" s="456">
        <v>1</v>
      </c>
    </row>
    <row r="34" spans="2:5" ht="15" thickBot="1">
      <c r="B34" s="975" t="s">
        <v>3724</v>
      </c>
      <c r="C34" s="472" t="s">
        <v>3725</v>
      </c>
      <c r="D34" s="457">
        <v>1</v>
      </c>
      <c r="E34" s="458">
        <v>1</v>
      </c>
    </row>
    <row r="35" ht="14.25" customHeight="1" thickBot="1">
      <c r="B35" s="1024" t="s">
        <v>2991</v>
      </c>
    </row>
    <row r="36" spans="2:5" ht="14.25">
      <c r="B36" s="1046" t="s">
        <v>3726</v>
      </c>
      <c r="C36" s="465" t="s">
        <v>3640</v>
      </c>
      <c r="D36" s="469">
        <v>2</v>
      </c>
      <c r="E36" s="470">
        <v>2</v>
      </c>
    </row>
    <row r="37" spans="2:5" ht="25.5">
      <c r="B37" s="959" t="s">
        <v>3727</v>
      </c>
      <c r="C37" s="471" t="s">
        <v>3728</v>
      </c>
      <c r="D37" s="455">
        <v>2</v>
      </c>
      <c r="E37" s="456">
        <v>2</v>
      </c>
    </row>
    <row r="38" spans="2:5" ht="14.25">
      <c r="B38" s="959" t="s">
        <v>3729</v>
      </c>
      <c r="C38" s="471" t="s">
        <v>3730</v>
      </c>
      <c r="D38" s="455">
        <v>2</v>
      </c>
      <c r="E38" s="456">
        <v>2</v>
      </c>
    </row>
    <row r="39" spans="2:5" ht="14.25">
      <c r="B39" s="959" t="s">
        <v>3731</v>
      </c>
      <c r="C39" s="471" t="s">
        <v>3732</v>
      </c>
      <c r="D39" s="455">
        <v>2</v>
      </c>
      <c r="E39" s="456">
        <v>2</v>
      </c>
    </row>
    <row r="40" spans="2:5" ht="14.25">
      <c r="B40" s="959" t="s">
        <v>3733</v>
      </c>
      <c r="C40" s="471" t="s">
        <v>3734</v>
      </c>
      <c r="D40" s="455">
        <v>2</v>
      </c>
      <c r="E40" s="456">
        <v>2</v>
      </c>
    </row>
    <row r="41" spans="2:5" ht="15" thickBot="1">
      <c r="B41" s="975" t="s">
        <v>3735</v>
      </c>
      <c r="C41" s="472" t="s">
        <v>3736</v>
      </c>
      <c r="D41" s="457">
        <v>2</v>
      </c>
      <c r="E41" s="458">
        <v>2</v>
      </c>
    </row>
    <row r="42" ht="15" thickBot="1">
      <c r="B42" s="1024" t="s">
        <v>3055</v>
      </c>
    </row>
    <row r="43" spans="2:5" ht="25.5">
      <c r="B43" s="1046" t="s">
        <v>3737</v>
      </c>
      <c r="C43" s="465" t="s">
        <v>3738</v>
      </c>
      <c r="D43" s="469">
        <v>3</v>
      </c>
      <c r="E43" s="470">
        <v>3</v>
      </c>
    </row>
    <row r="44" spans="2:5" ht="25.5">
      <c r="B44" s="959" t="s">
        <v>3739</v>
      </c>
      <c r="C44" s="471" t="s">
        <v>3740</v>
      </c>
      <c r="D44" s="455">
        <v>3</v>
      </c>
      <c r="E44" s="456">
        <v>3</v>
      </c>
    </row>
    <row r="45" spans="2:5" ht="14.25">
      <c r="B45" s="959" t="s">
        <v>3741</v>
      </c>
      <c r="C45" s="471" t="s">
        <v>3742</v>
      </c>
      <c r="D45" s="455">
        <v>3</v>
      </c>
      <c r="E45" s="456">
        <v>3</v>
      </c>
    </row>
    <row r="46" spans="2:5" ht="14.25">
      <c r="B46" s="959" t="s">
        <v>3743</v>
      </c>
      <c r="C46" s="471" t="s">
        <v>3744</v>
      </c>
      <c r="D46" s="455">
        <v>3</v>
      </c>
      <c r="E46" s="456">
        <v>3</v>
      </c>
    </row>
    <row r="47" spans="2:5" ht="14.25">
      <c r="B47" s="959" t="s">
        <v>3745</v>
      </c>
      <c r="C47" s="471" t="s">
        <v>3746</v>
      </c>
      <c r="D47" s="455">
        <v>3</v>
      </c>
      <c r="E47" s="456">
        <v>3</v>
      </c>
    </row>
    <row r="48" spans="2:5" ht="14.25">
      <c r="B48" s="959" t="s">
        <v>3747</v>
      </c>
      <c r="C48" s="471" t="s">
        <v>3748</v>
      </c>
      <c r="D48" s="455">
        <v>3</v>
      </c>
      <c r="E48" s="456">
        <v>3</v>
      </c>
    </row>
    <row r="49" spans="2:5" ht="14.25">
      <c r="B49" s="959" t="s">
        <v>3749</v>
      </c>
      <c r="C49" s="471" t="s">
        <v>3750</v>
      </c>
      <c r="D49" s="455">
        <v>3</v>
      </c>
      <c r="E49" s="456">
        <v>3</v>
      </c>
    </row>
    <row r="50" spans="2:5" ht="14.25">
      <c r="B50" s="959" t="s">
        <v>3751</v>
      </c>
      <c r="C50" s="471" t="s">
        <v>3752</v>
      </c>
      <c r="D50" s="455">
        <v>3</v>
      </c>
      <c r="E50" s="456">
        <v>3</v>
      </c>
    </row>
    <row r="51" spans="2:5" ht="14.25">
      <c r="B51" s="959" t="s">
        <v>3753</v>
      </c>
      <c r="C51" s="471" t="s">
        <v>3754</v>
      </c>
      <c r="D51" s="455">
        <v>3</v>
      </c>
      <c r="E51" s="456">
        <v>3</v>
      </c>
    </row>
    <row r="52" spans="2:5" ht="14.25">
      <c r="B52" s="959" t="s">
        <v>3755</v>
      </c>
      <c r="C52" s="471" t="s">
        <v>3756</v>
      </c>
      <c r="D52" s="455">
        <v>3</v>
      </c>
      <c r="E52" s="456">
        <v>3</v>
      </c>
    </row>
    <row r="53" spans="2:5" ht="25.5">
      <c r="B53" s="959" t="s">
        <v>3757</v>
      </c>
      <c r="C53" s="471" t="s">
        <v>3758</v>
      </c>
      <c r="D53" s="455">
        <v>3</v>
      </c>
      <c r="E53" s="456">
        <v>3</v>
      </c>
    </row>
    <row r="54" spans="2:5" ht="14.25">
      <c r="B54" s="959" t="s">
        <v>3759</v>
      </c>
      <c r="C54" s="471" t="s">
        <v>3760</v>
      </c>
      <c r="D54" s="455">
        <v>3</v>
      </c>
      <c r="E54" s="456">
        <v>3</v>
      </c>
    </row>
    <row r="55" spans="2:5" ht="14.25">
      <c r="B55" s="959" t="s">
        <v>3761</v>
      </c>
      <c r="C55" s="471" t="s">
        <v>3762</v>
      </c>
      <c r="D55" s="455">
        <v>3</v>
      </c>
      <c r="E55" s="456">
        <v>3</v>
      </c>
    </row>
    <row r="56" spans="2:5" ht="14.25">
      <c r="B56" s="959" t="s">
        <v>3763</v>
      </c>
      <c r="C56" s="471" t="s">
        <v>3764</v>
      </c>
      <c r="D56" s="455">
        <v>3</v>
      </c>
      <c r="E56" s="456">
        <v>3</v>
      </c>
    </row>
    <row r="57" spans="2:5" ht="14.25">
      <c r="B57" s="959" t="s">
        <v>3765</v>
      </c>
      <c r="C57" s="471" t="s">
        <v>3766</v>
      </c>
      <c r="D57" s="455">
        <v>3</v>
      </c>
      <c r="E57" s="456">
        <v>3</v>
      </c>
    </row>
    <row r="58" spans="2:5" ht="15" thickBot="1">
      <c r="B58" s="975" t="s">
        <v>3767</v>
      </c>
      <c r="C58" s="472" t="s">
        <v>3768</v>
      </c>
      <c r="D58" s="457">
        <v>3</v>
      </c>
      <c r="E58" s="458">
        <v>3</v>
      </c>
    </row>
    <row r="59" ht="15" thickBot="1">
      <c r="B59" s="1024" t="s">
        <v>1266</v>
      </c>
    </row>
    <row r="60" spans="2:5" ht="14.25">
      <c r="B60" s="1046" t="s">
        <v>3769</v>
      </c>
      <c r="C60" s="465" t="s">
        <v>3770</v>
      </c>
      <c r="D60" s="469">
        <v>4</v>
      </c>
      <c r="E60" s="470">
        <v>4</v>
      </c>
    </row>
    <row r="61" spans="2:5" ht="14.25">
      <c r="B61" s="959" t="s">
        <v>3771</v>
      </c>
      <c r="C61" s="471" t="s">
        <v>3772</v>
      </c>
      <c r="D61" s="455">
        <v>4</v>
      </c>
      <c r="E61" s="456">
        <v>4</v>
      </c>
    </row>
    <row r="62" spans="2:5" ht="25.5">
      <c r="B62" s="959" t="s">
        <v>3773</v>
      </c>
      <c r="C62" s="471" t="s">
        <v>3774</v>
      </c>
      <c r="D62" s="455">
        <v>4</v>
      </c>
      <c r="E62" s="456">
        <v>4</v>
      </c>
    </row>
    <row r="63" spans="2:5" ht="14.25">
      <c r="B63" s="959" t="s">
        <v>3775</v>
      </c>
      <c r="C63" s="471" t="s">
        <v>3776</v>
      </c>
      <c r="D63" s="455">
        <v>4</v>
      </c>
      <c r="E63" s="456">
        <v>4</v>
      </c>
    </row>
    <row r="64" spans="2:5" ht="14.25">
      <c r="B64" s="959" t="s">
        <v>3777</v>
      </c>
      <c r="C64" s="471" t="s">
        <v>3778</v>
      </c>
      <c r="D64" s="455">
        <v>4</v>
      </c>
      <c r="E64" s="456">
        <v>4</v>
      </c>
    </row>
    <row r="65" spans="2:5" ht="14.25">
      <c r="B65" s="959" t="s">
        <v>3779</v>
      </c>
      <c r="C65" s="471" t="s">
        <v>3780</v>
      </c>
      <c r="D65" s="455">
        <v>4</v>
      </c>
      <c r="E65" s="456">
        <v>4</v>
      </c>
    </row>
    <row r="66" spans="2:5" ht="14.25">
      <c r="B66" s="959" t="s">
        <v>3781</v>
      </c>
      <c r="C66" s="471" t="s">
        <v>3782</v>
      </c>
      <c r="D66" s="455">
        <v>4</v>
      </c>
      <c r="E66" s="456">
        <v>4</v>
      </c>
    </row>
    <row r="67" spans="2:5" ht="14.25">
      <c r="B67" s="959" t="s">
        <v>3783</v>
      </c>
      <c r="C67" s="471" t="s">
        <v>3784</v>
      </c>
      <c r="D67" s="455">
        <v>4</v>
      </c>
      <c r="E67" s="456">
        <v>4</v>
      </c>
    </row>
    <row r="68" spans="2:5" ht="14.25">
      <c r="B68" s="959" t="s">
        <v>3785</v>
      </c>
      <c r="C68" s="471" t="s">
        <v>3786</v>
      </c>
      <c r="D68" s="455">
        <v>4</v>
      </c>
      <c r="E68" s="456">
        <v>4</v>
      </c>
    </row>
    <row r="69" spans="2:5" ht="25.5">
      <c r="B69" s="959" t="s">
        <v>3787</v>
      </c>
      <c r="C69" s="471" t="s">
        <v>3788</v>
      </c>
      <c r="D69" s="455">
        <v>4</v>
      </c>
      <c r="E69" s="456">
        <v>4</v>
      </c>
    </row>
    <row r="70" spans="2:5" ht="14.25">
      <c r="B70" s="959" t="s">
        <v>3789</v>
      </c>
      <c r="C70" s="471" t="s">
        <v>3790</v>
      </c>
      <c r="D70" s="455">
        <v>4</v>
      </c>
      <c r="E70" s="456">
        <v>4</v>
      </c>
    </row>
    <row r="71" spans="2:5" ht="25.5">
      <c r="B71" s="959" t="s">
        <v>3791</v>
      </c>
      <c r="C71" s="471" t="s">
        <v>3792</v>
      </c>
      <c r="D71" s="455">
        <v>4</v>
      </c>
      <c r="E71" s="456">
        <v>4</v>
      </c>
    </row>
    <row r="72" spans="2:5" ht="14.25">
      <c r="B72" s="959" t="s">
        <v>3793</v>
      </c>
      <c r="C72" s="471" t="s">
        <v>3794</v>
      </c>
      <c r="D72" s="455">
        <v>4</v>
      </c>
      <c r="E72" s="456">
        <v>4</v>
      </c>
    </row>
    <row r="73" spans="2:5" ht="14.25">
      <c r="B73" s="959" t="s">
        <v>3795</v>
      </c>
      <c r="C73" s="471" t="s">
        <v>3796</v>
      </c>
      <c r="D73" s="455">
        <v>4</v>
      </c>
      <c r="E73" s="456">
        <v>4</v>
      </c>
    </row>
    <row r="74" spans="2:5" ht="25.5">
      <c r="B74" s="959" t="s">
        <v>3797</v>
      </c>
      <c r="C74" s="471" t="s">
        <v>3798</v>
      </c>
      <c r="D74" s="455">
        <v>4</v>
      </c>
      <c r="E74" s="456">
        <v>4</v>
      </c>
    </row>
    <row r="75" spans="2:5" ht="25.5">
      <c r="B75" s="959" t="s">
        <v>3799</v>
      </c>
      <c r="C75" s="471" t="s">
        <v>3800</v>
      </c>
      <c r="D75" s="455">
        <v>4</v>
      </c>
      <c r="E75" s="456">
        <v>4</v>
      </c>
    </row>
    <row r="76" spans="2:5" ht="14.25">
      <c r="B76" s="959" t="s">
        <v>3801</v>
      </c>
      <c r="C76" s="471" t="s">
        <v>3802</v>
      </c>
      <c r="D76" s="455">
        <v>4</v>
      </c>
      <c r="E76" s="456">
        <v>4</v>
      </c>
    </row>
    <row r="77" spans="2:5" ht="14.25">
      <c r="B77" s="959" t="s">
        <v>3803</v>
      </c>
      <c r="C77" s="471" t="s">
        <v>3804</v>
      </c>
      <c r="D77" s="455">
        <v>4</v>
      </c>
      <c r="E77" s="456">
        <v>4</v>
      </c>
    </row>
    <row r="78" spans="2:5" ht="14.25">
      <c r="B78" s="959" t="s">
        <v>3805</v>
      </c>
      <c r="C78" s="471" t="s">
        <v>3806</v>
      </c>
      <c r="D78" s="455">
        <v>4</v>
      </c>
      <c r="E78" s="456">
        <v>4</v>
      </c>
    </row>
    <row r="79" spans="2:5" ht="14.25">
      <c r="B79" s="959" t="s">
        <v>3807</v>
      </c>
      <c r="C79" s="471" t="s">
        <v>3808</v>
      </c>
      <c r="D79" s="455">
        <v>4</v>
      </c>
      <c r="E79" s="456">
        <v>4</v>
      </c>
    </row>
    <row r="80" spans="2:5" ht="14.25">
      <c r="B80" s="959" t="s">
        <v>3809</v>
      </c>
      <c r="C80" s="471" t="s">
        <v>3810</v>
      </c>
      <c r="D80" s="455">
        <v>4</v>
      </c>
      <c r="E80" s="456">
        <v>4</v>
      </c>
    </row>
    <row r="81" spans="2:5" ht="14.25">
      <c r="B81" s="959" t="s">
        <v>3811</v>
      </c>
      <c r="C81" s="471" t="s">
        <v>3812</v>
      </c>
      <c r="D81" s="455">
        <v>4</v>
      </c>
      <c r="E81" s="456">
        <v>4</v>
      </c>
    </row>
    <row r="82" spans="2:5" ht="14.25">
      <c r="B82" s="959" t="s">
        <v>3813</v>
      </c>
      <c r="C82" s="471" t="s">
        <v>3814</v>
      </c>
      <c r="D82" s="455">
        <v>4</v>
      </c>
      <c r="E82" s="456">
        <v>4</v>
      </c>
    </row>
    <row r="83" spans="2:5" ht="14.25">
      <c r="B83" s="959" t="s">
        <v>3815</v>
      </c>
      <c r="C83" s="471" t="s">
        <v>3816</v>
      </c>
      <c r="D83" s="455">
        <v>4</v>
      </c>
      <c r="E83" s="456">
        <v>4</v>
      </c>
    </row>
    <row r="84" spans="2:5" ht="25.5">
      <c r="B84" s="959" t="s">
        <v>3817</v>
      </c>
      <c r="C84" s="471" t="s">
        <v>3818</v>
      </c>
      <c r="D84" s="455">
        <v>4</v>
      </c>
      <c r="E84" s="456">
        <v>4</v>
      </c>
    </row>
    <row r="85" spans="2:5" ht="14.25">
      <c r="B85" s="959" t="s">
        <v>3819</v>
      </c>
      <c r="C85" s="471" t="s">
        <v>3820</v>
      </c>
      <c r="D85" s="455">
        <v>4</v>
      </c>
      <c r="E85" s="456">
        <v>4</v>
      </c>
    </row>
    <row r="86" spans="2:5" ht="14.25">
      <c r="B86" s="959" t="s">
        <v>3821</v>
      </c>
      <c r="C86" s="471" t="s">
        <v>3822</v>
      </c>
      <c r="D86" s="455">
        <v>4</v>
      </c>
      <c r="E86" s="456">
        <v>4</v>
      </c>
    </row>
    <row r="87" spans="2:5" ht="15" thickBot="1">
      <c r="B87" s="975" t="s">
        <v>3823</v>
      </c>
      <c r="C87" s="472" t="s">
        <v>3824</v>
      </c>
      <c r="D87" s="457">
        <v>4</v>
      </c>
      <c r="E87" s="458">
        <v>4</v>
      </c>
    </row>
    <row r="88" ht="15" thickBot="1">
      <c r="B88" s="1024" t="s">
        <v>3456</v>
      </c>
    </row>
    <row r="89" spans="2:5" ht="14.25">
      <c r="B89" s="1046" t="s">
        <v>3825</v>
      </c>
      <c r="C89" s="465" t="s">
        <v>3826</v>
      </c>
      <c r="D89" s="469">
        <v>5</v>
      </c>
      <c r="E89" s="470">
        <v>5</v>
      </c>
    </row>
    <row r="90" spans="2:5" ht="14.25">
      <c r="B90" s="959" t="s">
        <v>3827</v>
      </c>
      <c r="C90" s="471" t="s">
        <v>3828</v>
      </c>
      <c r="D90" s="455">
        <v>5</v>
      </c>
      <c r="E90" s="456">
        <v>5</v>
      </c>
    </row>
    <row r="91" spans="2:5" ht="14.25">
      <c r="B91" s="959" t="s">
        <v>3829</v>
      </c>
      <c r="C91" s="471" t="s">
        <v>3830</v>
      </c>
      <c r="D91" s="455">
        <v>5</v>
      </c>
      <c r="E91" s="456">
        <v>5</v>
      </c>
    </row>
    <row r="92" spans="2:5" ht="14.25">
      <c r="B92" s="959" t="s">
        <v>3831</v>
      </c>
      <c r="C92" s="471" t="s">
        <v>3832</v>
      </c>
      <c r="D92" s="455">
        <v>5</v>
      </c>
      <c r="E92" s="456">
        <v>5</v>
      </c>
    </row>
    <row r="93" spans="2:5" ht="14.25">
      <c r="B93" s="959" t="s">
        <v>3833</v>
      </c>
      <c r="C93" s="471" t="s">
        <v>3834</v>
      </c>
      <c r="D93" s="455">
        <v>5</v>
      </c>
      <c r="E93" s="456">
        <v>5</v>
      </c>
    </row>
    <row r="94" spans="2:5" ht="14.25">
      <c r="B94" s="959" t="s">
        <v>3835</v>
      </c>
      <c r="C94" s="471" t="s">
        <v>3836</v>
      </c>
      <c r="D94" s="455">
        <v>5</v>
      </c>
      <c r="E94" s="456">
        <v>5</v>
      </c>
    </row>
    <row r="95" spans="2:5" ht="14.25">
      <c r="B95" s="959" t="s">
        <v>3837</v>
      </c>
      <c r="C95" s="471" t="s">
        <v>3838</v>
      </c>
      <c r="D95" s="455">
        <v>5</v>
      </c>
      <c r="E95" s="456">
        <v>5</v>
      </c>
    </row>
    <row r="96" spans="2:5" ht="14.25">
      <c r="B96" s="959" t="s">
        <v>3839</v>
      </c>
      <c r="C96" s="471" t="s">
        <v>3840</v>
      </c>
      <c r="D96" s="455">
        <v>5</v>
      </c>
      <c r="E96" s="456">
        <v>5</v>
      </c>
    </row>
    <row r="97" spans="2:5" ht="14.25">
      <c r="B97" s="959" t="s">
        <v>3841</v>
      </c>
      <c r="C97" s="471" t="s">
        <v>3842</v>
      </c>
      <c r="D97" s="455">
        <v>5</v>
      </c>
      <c r="E97" s="456">
        <v>5</v>
      </c>
    </row>
    <row r="98" spans="2:5" ht="25.5">
      <c r="B98" s="959" t="s">
        <v>3843</v>
      </c>
      <c r="C98" s="471" t="s">
        <v>3844</v>
      </c>
      <c r="D98" s="455">
        <v>5</v>
      </c>
      <c r="E98" s="456">
        <v>5</v>
      </c>
    </row>
    <row r="99" spans="2:5" ht="25.5">
      <c r="B99" s="959" t="s">
        <v>3845</v>
      </c>
      <c r="C99" s="471" t="s">
        <v>3846</v>
      </c>
      <c r="D99" s="455">
        <v>5</v>
      </c>
      <c r="E99" s="456">
        <v>5</v>
      </c>
    </row>
    <row r="100" spans="2:5" ht="25.5">
      <c r="B100" s="959" t="s">
        <v>3847</v>
      </c>
      <c r="C100" s="471" t="s">
        <v>3848</v>
      </c>
      <c r="D100" s="455">
        <v>5</v>
      </c>
      <c r="E100" s="456">
        <v>5</v>
      </c>
    </row>
    <row r="101" spans="2:5" ht="25.5">
      <c r="B101" s="959" t="s">
        <v>3849</v>
      </c>
      <c r="C101" s="471" t="s">
        <v>3850</v>
      </c>
      <c r="D101" s="455">
        <v>5</v>
      </c>
      <c r="E101" s="456">
        <v>5</v>
      </c>
    </row>
    <row r="102" spans="2:5" ht="14.25">
      <c r="B102" s="959" t="s">
        <v>3851</v>
      </c>
      <c r="C102" s="471" t="s">
        <v>3852</v>
      </c>
      <c r="D102" s="455">
        <v>5</v>
      </c>
      <c r="E102" s="456">
        <v>5</v>
      </c>
    </row>
    <row r="103" spans="2:5" ht="14.25">
      <c r="B103" s="959" t="s">
        <v>3853</v>
      </c>
      <c r="C103" s="471" t="s">
        <v>3854</v>
      </c>
      <c r="D103" s="455">
        <v>5</v>
      </c>
      <c r="E103" s="456">
        <v>5</v>
      </c>
    </row>
    <row r="104" spans="2:5" ht="14.25">
      <c r="B104" s="959" t="s">
        <v>3855</v>
      </c>
      <c r="C104" s="471" t="s">
        <v>3856</v>
      </c>
      <c r="D104" s="455">
        <v>5</v>
      </c>
      <c r="E104" s="456">
        <v>5</v>
      </c>
    </row>
    <row r="105" spans="2:5" ht="14.25">
      <c r="B105" s="959" t="s">
        <v>3857</v>
      </c>
      <c r="C105" s="471" t="s">
        <v>3858</v>
      </c>
      <c r="D105" s="455">
        <v>5</v>
      </c>
      <c r="E105" s="456">
        <v>5</v>
      </c>
    </row>
    <row r="106" spans="2:5" ht="14.25">
      <c r="B106" s="959" t="s">
        <v>3859</v>
      </c>
      <c r="C106" s="471" t="s">
        <v>3860</v>
      </c>
      <c r="D106" s="455">
        <v>5</v>
      </c>
      <c r="E106" s="456">
        <v>5</v>
      </c>
    </row>
    <row r="107" spans="2:5" ht="14.25">
      <c r="B107" s="959" t="s">
        <v>3861</v>
      </c>
      <c r="C107" s="471" t="s">
        <v>3862</v>
      </c>
      <c r="D107" s="455">
        <v>5</v>
      </c>
      <c r="E107" s="456">
        <v>5</v>
      </c>
    </row>
    <row r="108" spans="2:5" ht="25.5">
      <c r="B108" s="959" t="s">
        <v>3863</v>
      </c>
      <c r="C108" s="471" t="s">
        <v>3864</v>
      </c>
      <c r="D108" s="455">
        <v>5</v>
      </c>
      <c r="E108" s="456">
        <v>5</v>
      </c>
    </row>
    <row r="109" spans="2:5" ht="14.25">
      <c r="B109" s="959" t="s">
        <v>3865</v>
      </c>
      <c r="C109" s="471" t="s">
        <v>3866</v>
      </c>
      <c r="D109" s="455">
        <v>5</v>
      </c>
      <c r="E109" s="456">
        <v>5</v>
      </c>
    </row>
    <row r="110" spans="2:5" ht="14.25">
      <c r="B110" s="959" t="s">
        <v>3867</v>
      </c>
      <c r="C110" s="471" t="s">
        <v>3868</v>
      </c>
      <c r="D110" s="455">
        <v>5</v>
      </c>
      <c r="E110" s="456">
        <v>5</v>
      </c>
    </row>
    <row r="111" spans="2:5" ht="14.25">
      <c r="B111" s="959" t="s">
        <v>3869</v>
      </c>
      <c r="C111" s="471" t="s">
        <v>3870</v>
      </c>
      <c r="D111" s="455">
        <v>5</v>
      </c>
      <c r="E111" s="456">
        <v>5</v>
      </c>
    </row>
    <row r="112" spans="2:5" ht="25.5">
      <c r="B112" s="959" t="s">
        <v>3871</v>
      </c>
      <c r="C112" s="471" t="s">
        <v>3872</v>
      </c>
      <c r="D112" s="455">
        <v>5</v>
      </c>
      <c r="E112" s="456">
        <v>5</v>
      </c>
    </row>
    <row r="113" spans="2:5" ht="14.25">
      <c r="B113" s="959" t="s">
        <v>3873</v>
      </c>
      <c r="C113" s="471" t="s">
        <v>3874</v>
      </c>
      <c r="D113" s="455">
        <v>5</v>
      </c>
      <c r="E113" s="456">
        <v>5</v>
      </c>
    </row>
    <row r="114" spans="2:5" ht="14.25">
      <c r="B114" s="959" t="s">
        <v>3875</v>
      </c>
      <c r="C114" s="471" t="s">
        <v>3876</v>
      </c>
      <c r="D114" s="455">
        <v>5</v>
      </c>
      <c r="E114" s="456">
        <v>5</v>
      </c>
    </row>
    <row r="115" spans="2:5" ht="15" thickBot="1">
      <c r="B115" s="975" t="s">
        <v>3877</v>
      </c>
      <c r="C115" s="472" t="s">
        <v>3878</v>
      </c>
      <c r="D115" s="457">
        <v>5</v>
      </c>
      <c r="E115" s="458">
        <v>5</v>
      </c>
    </row>
    <row r="116" ht="15" thickBot="1">
      <c r="B116" s="1024" t="s">
        <v>1033</v>
      </c>
    </row>
    <row r="117" spans="2:5" ht="14.25">
      <c r="B117" s="1046" t="s">
        <v>3879</v>
      </c>
      <c r="C117" s="465" t="s">
        <v>3880</v>
      </c>
      <c r="D117" s="469">
        <v>6</v>
      </c>
      <c r="E117" s="470">
        <v>6</v>
      </c>
    </row>
    <row r="118" spans="2:5" ht="14.25">
      <c r="B118" s="959" t="s">
        <v>3881</v>
      </c>
      <c r="C118" s="471" t="s">
        <v>3882</v>
      </c>
      <c r="D118" s="455">
        <v>6</v>
      </c>
      <c r="E118" s="456">
        <v>6</v>
      </c>
    </row>
    <row r="119" spans="2:5" ht="14.25">
      <c r="B119" s="959" t="s">
        <v>3883</v>
      </c>
      <c r="C119" s="471" t="s">
        <v>3884</v>
      </c>
      <c r="D119" s="455">
        <v>6</v>
      </c>
      <c r="E119" s="456">
        <v>6</v>
      </c>
    </row>
    <row r="120" spans="2:5" ht="14.25">
      <c r="B120" s="959" t="s">
        <v>3885</v>
      </c>
      <c r="C120" s="471" t="s">
        <v>3886</v>
      </c>
      <c r="D120" s="455">
        <v>6</v>
      </c>
      <c r="E120" s="456">
        <v>6</v>
      </c>
    </row>
    <row r="121" spans="2:5" ht="14.25">
      <c r="B121" s="959" t="s">
        <v>3887</v>
      </c>
      <c r="C121" s="471" t="s">
        <v>3888</v>
      </c>
      <c r="D121" s="455">
        <v>6</v>
      </c>
      <c r="E121" s="456">
        <v>6</v>
      </c>
    </row>
    <row r="122" spans="2:5" ht="14.25">
      <c r="B122" s="959" t="s">
        <v>3889</v>
      </c>
      <c r="C122" s="471" t="s">
        <v>3890</v>
      </c>
      <c r="D122" s="455">
        <v>6</v>
      </c>
      <c r="E122" s="456">
        <v>6</v>
      </c>
    </row>
    <row r="123" spans="2:5" ht="14.25">
      <c r="B123" s="959" t="s">
        <v>3891</v>
      </c>
      <c r="C123" s="471" t="s">
        <v>3892</v>
      </c>
      <c r="D123" s="455">
        <v>6</v>
      </c>
      <c r="E123" s="456">
        <v>6</v>
      </c>
    </row>
    <row r="124" spans="2:5" ht="14.25">
      <c r="B124" s="959" t="s">
        <v>3893</v>
      </c>
      <c r="C124" s="471" t="s">
        <v>3894</v>
      </c>
      <c r="D124" s="455">
        <v>6</v>
      </c>
      <c r="E124" s="456">
        <v>6</v>
      </c>
    </row>
    <row r="125" spans="2:5" ht="14.25">
      <c r="B125" s="959" t="s">
        <v>3895</v>
      </c>
      <c r="C125" s="471" t="s">
        <v>3896</v>
      </c>
      <c r="D125" s="455">
        <v>6</v>
      </c>
      <c r="E125" s="456">
        <v>6</v>
      </c>
    </row>
    <row r="126" spans="2:5" ht="14.25">
      <c r="B126" s="959" t="s">
        <v>3897</v>
      </c>
      <c r="C126" s="471" t="s">
        <v>3898</v>
      </c>
      <c r="D126" s="455">
        <v>6</v>
      </c>
      <c r="E126" s="456">
        <v>6</v>
      </c>
    </row>
    <row r="127" spans="2:5" ht="14.25">
      <c r="B127" s="959" t="s">
        <v>3899</v>
      </c>
      <c r="C127" s="471" t="s">
        <v>3900</v>
      </c>
      <c r="D127" s="455">
        <v>6</v>
      </c>
      <c r="E127" s="456">
        <v>6</v>
      </c>
    </row>
    <row r="128" spans="2:5" ht="14.25">
      <c r="B128" s="959" t="s">
        <v>3901</v>
      </c>
      <c r="C128" s="471" t="s">
        <v>1054</v>
      </c>
      <c r="D128" s="455">
        <v>6</v>
      </c>
      <c r="E128" s="456">
        <v>6</v>
      </c>
    </row>
    <row r="129" spans="2:5" ht="14.25">
      <c r="B129" s="959" t="s">
        <v>3902</v>
      </c>
      <c r="C129" s="471" t="s">
        <v>3903</v>
      </c>
      <c r="D129" s="455">
        <v>6</v>
      </c>
      <c r="E129" s="456">
        <v>6</v>
      </c>
    </row>
    <row r="130" spans="2:5" ht="14.25">
      <c r="B130" s="959" t="s">
        <v>3904</v>
      </c>
      <c r="C130" s="471" t="s">
        <v>3905</v>
      </c>
      <c r="D130" s="455">
        <v>6</v>
      </c>
      <c r="E130" s="456">
        <v>6</v>
      </c>
    </row>
    <row r="131" spans="2:5" ht="14.25">
      <c r="B131" s="959" t="s">
        <v>3906</v>
      </c>
      <c r="C131" s="471" t="s">
        <v>3907</v>
      </c>
      <c r="D131" s="455">
        <v>6</v>
      </c>
      <c r="E131" s="456">
        <v>6</v>
      </c>
    </row>
    <row r="132" spans="2:5" ht="14.25">
      <c r="B132" s="959" t="s">
        <v>3908</v>
      </c>
      <c r="C132" s="471" t="s">
        <v>3909</v>
      </c>
      <c r="D132" s="455">
        <v>6</v>
      </c>
      <c r="E132" s="456">
        <v>6</v>
      </c>
    </row>
    <row r="133" spans="2:5" ht="25.5">
      <c r="B133" s="959" t="s">
        <v>3910</v>
      </c>
      <c r="C133" s="471" t="s">
        <v>3911</v>
      </c>
      <c r="D133" s="455">
        <v>6</v>
      </c>
      <c r="E133" s="456">
        <v>6</v>
      </c>
    </row>
    <row r="134" spans="2:5" ht="25.5">
      <c r="B134" s="959" t="s">
        <v>3912</v>
      </c>
      <c r="C134" s="471" t="s">
        <v>3913</v>
      </c>
      <c r="D134" s="455">
        <v>6</v>
      </c>
      <c r="E134" s="456">
        <v>6</v>
      </c>
    </row>
    <row r="135" spans="2:5" ht="14.25">
      <c r="B135" s="959" t="s">
        <v>3914</v>
      </c>
      <c r="C135" s="471" t="s">
        <v>3915</v>
      </c>
      <c r="D135" s="455">
        <v>6</v>
      </c>
      <c r="E135" s="456">
        <v>6</v>
      </c>
    </row>
    <row r="136" spans="2:5" ht="14.25">
      <c r="B136" s="959" t="s">
        <v>3916</v>
      </c>
      <c r="C136" s="471" t="s">
        <v>3917</v>
      </c>
      <c r="D136" s="455">
        <v>6</v>
      </c>
      <c r="E136" s="456">
        <v>6</v>
      </c>
    </row>
    <row r="137" spans="2:5" ht="14.25">
      <c r="B137" s="959" t="s">
        <v>3918</v>
      </c>
      <c r="C137" s="471" t="s">
        <v>3919</v>
      </c>
      <c r="D137" s="455">
        <v>6</v>
      </c>
      <c r="E137" s="456">
        <v>6</v>
      </c>
    </row>
    <row r="138" spans="2:5" ht="14.25">
      <c r="B138" s="959" t="s">
        <v>3920</v>
      </c>
      <c r="C138" s="471" t="s">
        <v>3921</v>
      </c>
      <c r="D138" s="455">
        <v>6</v>
      </c>
      <c r="E138" s="456">
        <v>6</v>
      </c>
    </row>
    <row r="139" spans="2:5" ht="14.25">
      <c r="B139" s="959" t="s">
        <v>3922</v>
      </c>
      <c r="C139" s="471" t="s">
        <v>3923</v>
      </c>
      <c r="D139" s="455">
        <v>6</v>
      </c>
      <c r="E139" s="456">
        <v>6</v>
      </c>
    </row>
    <row r="140" spans="2:5" ht="14.25">
      <c r="B140" s="959" t="s">
        <v>3924</v>
      </c>
      <c r="C140" s="471" t="s">
        <v>3925</v>
      </c>
      <c r="D140" s="455">
        <v>6</v>
      </c>
      <c r="E140" s="456">
        <v>6</v>
      </c>
    </row>
    <row r="141" spans="2:5" ht="25.5">
      <c r="B141" s="959" t="s">
        <v>3926</v>
      </c>
      <c r="C141" s="471" t="s">
        <v>3927</v>
      </c>
      <c r="D141" s="455">
        <v>6</v>
      </c>
      <c r="E141" s="456">
        <v>6</v>
      </c>
    </row>
    <row r="142" spans="2:5" ht="14.25">
      <c r="B142" s="959" t="s">
        <v>3928</v>
      </c>
      <c r="C142" s="471" t="s">
        <v>3929</v>
      </c>
      <c r="D142" s="455">
        <v>6</v>
      </c>
      <c r="E142" s="456">
        <v>6</v>
      </c>
    </row>
    <row r="143" spans="2:5" ht="14.25">
      <c r="B143" s="959" t="s">
        <v>3930</v>
      </c>
      <c r="C143" s="471" t="s">
        <v>3824</v>
      </c>
      <c r="D143" s="455">
        <v>6</v>
      </c>
      <c r="E143" s="456">
        <v>6</v>
      </c>
    </row>
    <row r="144" spans="2:5" ht="14.25">
      <c r="B144" s="959" t="s">
        <v>3931</v>
      </c>
      <c r="C144" s="471" t="s">
        <v>3932</v>
      </c>
      <c r="D144" s="455">
        <v>6</v>
      </c>
      <c r="E144" s="456">
        <v>6</v>
      </c>
    </row>
    <row r="145" spans="2:5" ht="14.25">
      <c r="B145" s="959" t="s">
        <v>3933</v>
      </c>
      <c r="C145" s="471" t="s">
        <v>3934</v>
      </c>
      <c r="D145" s="455">
        <v>6</v>
      </c>
      <c r="E145" s="456">
        <v>6</v>
      </c>
    </row>
    <row r="146" spans="2:5" ht="15" thickBot="1">
      <c r="B146" s="975" t="s">
        <v>3935</v>
      </c>
      <c r="C146" s="472" t="s">
        <v>3936</v>
      </c>
      <c r="D146" s="457">
        <v>6</v>
      </c>
      <c r="E146" s="458">
        <v>6</v>
      </c>
    </row>
    <row r="147" ht="15" thickBot="1">
      <c r="B147" s="1024" t="s">
        <v>2234</v>
      </c>
    </row>
    <row r="148" spans="2:5" ht="14.25">
      <c r="B148" s="1046" t="s">
        <v>3937</v>
      </c>
      <c r="C148" s="465" t="s">
        <v>3938</v>
      </c>
      <c r="D148" s="469">
        <v>7</v>
      </c>
      <c r="E148" s="470">
        <v>7</v>
      </c>
    </row>
    <row r="149" spans="2:5" ht="14.25">
      <c r="B149" s="959" t="s">
        <v>3939</v>
      </c>
      <c r="C149" s="471" t="s">
        <v>3940</v>
      </c>
      <c r="D149" s="455">
        <v>7</v>
      </c>
      <c r="E149" s="456">
        <v>7</v>
      </c>
    </row>
    <row r="150" spans="2:5" ht="14.25">
      <c r="B150" s="959" t="s">
        <v>3941</v>
      </c>
      <c r="C150" s="471" t="s">
        <v>3942</v>
      </c>
      <c r="D150" s="455">
        <v>7</v>
      </c>
      <c r="E150" s="456">
        <v>7</v>
      </c>
    </row>
    <row r="151" spans="2:5" ht="25.5">
      <c r="B151" s="959" t="s">
        <v>3943</v>
      </c>
      <c r="C151" s="471" t="s">
        <v>3944</v>
      </c>
      <c r="D151" s="455">
        <v>7</v>
      </c>
      <c r="E151" s="456">
        <v>7</v>
      </c>
    </row>
    <row r="152" spans="2:5" ht="14.25">
      <c r="B152" s="959" t="s">
        <v>3945</v>
      </c>
      <c r="C152" s="471" t="s">
        <v>3946</v>
      </c>
      <c r="D152" s="455">
        <v>7</v>
      </c>
      <c r="E152" s="456">
        <v>7</v>
      </c>
    </row>
    <row r="153" spans="2:5" ht="14.25">
      <c r="B153" s="959" t="s">
        <v>3947</v>
      </c>
      <c r="C153" s="471" t="s">
        <v>3948</v>
      </c>
      <c r="D153" s="455">
        <v>7</v>
      </c>
      <c r="E153" s="456">
        <v>7</v>
      </c>
    </row>
    <row r="154" spans="2:5" ht="14.25">
      <c r="B154" s="959" t="s">
        <v>3949</v>
      </c>
      <c r="C154" s="471" t="s">
        <v>3950</v>
      </c>
      <c r="D154" s="455">
        <v>7</v>
      </c>
      <c r="E154" s="456">
        <v>7</v>
      </c>
    </row>
    <row r="155" spans="2:5" ht="25.5">
      <c r="B155" s="959" t="s">
        <v>3951</v>
      </c>
      <c r="C155" s="471" t="s">
        <v>3952</v>
      </c>
      <c r="D155" s="455">
        <v>7</v>
      </c>
      <c r="E155" s="456">
        <v>7</v>
      </c>
    </row>
    <row r="156" spans="2:5" ht="25.5">
      <c r="B156" s="959" t="s">
        <v>3953</v>
      </c>
      <c r="C156" s="471" t="s">
        <v>3954</v>
      </c>
      <c r="D156" s="455">
        <v>7</v>
      </c>
      <c r="E156" s="456">
        <v>7</v>
      </c>
    </row>
    <row r="157" spans="2:5" ht="25.5">
      <c r="B157" s="959" t="s">
        <v>3955</v>
      </c>
      <c r="C157" s="471" t="s">
        <v>3956</v>
      </c>
      <c r="D157" s="455">
        <v>7</v>
      </c>
      <c r="E157" s="456">
        <v>7</v>
      </c>
    </row>
    <row r="158" spans="2:5" ht="14.25">
      <c r="B158" s="959" t="s">
        <v>3957</v>
      </c>
      <c r="C158" s="471" t="s">
        <v>3958</v>
      </c>
      <c r="D158" s="455">
        <v>7</v>
      </c>
      <c r="E158" s="456">
        <v>7</v>
      </c>
    </row>
    <row r="159" spans="2:5" ht="14.25">
      <c r="B159" s="959" t="s">
        <v>3959</v>
      </c>
      <c r="C159" s="471" t="s">
        <v>3960</v>
      </c>
      <c r="D159" s="455">
        <v>7</v>
      </c>
      <c r="E159" s="456">
        <v>7</v>
      </c>
    </row>
    <row r="160" spans="2:5" ht="25.5">
      <c r="B160" s="959" t="s">
        <v>3961</v>
      </c>
      <c r="C160" s="471" t="s">
        <v>3962</v>
      </c>
      <c r="D160" s="455">
        <v>7</v>
      </c>
      <c r="E160" s="456">
        <v>7</v>
      </c>
    </row>
    <row r="161" spans="2:5" ht="14.25">
      <c r="B161" s="959" t="s">
        <v>3963</v>
      </c>
      <c r="C161" s="471" t="s">
        <v>3964</v>
      </c>
      <c r="D161" s="455">
        <v>7</v>
      </c>
      <c r="E161" s="456">
        <v>7</v>
      </c>
    </row>
    <row r="162" spans="2:5" ht="14.25">
      <c r="B162" s="959" t="s">
        <v>3965</v>
      </c>
      <c r="C162" s="471" t="s">
        <v>3966</v>
      </c>
      <c r="D162" s="455">
        <v>7</v>
      </c>
      <c r="E162" s="456">
        <v>7</v>
      </c>
    </row>
    <row r="163" spans="2:5" ht="25.5">
      <c r="B163" s="959" t="s">
        <v>3967</v>
      </c>
      <c r="C163" s="471" t="s">
        <v>3968</v>
      </c>
      <c r="D163" s="455">
        <v>7</v>
      </c>
      <c r="E163" s="456">
        <v>7</v>
      </c>
    </row>
    <row r="164" spans="2:5" ht="14.25">
      <c r="B164" s="1047" t="s">
        <v>3969</v>
      </c>
      <c r="C164" s="473" t="s">
        <v>3970</v>
      </c>
      <c r="D164" s="474">
        <v>7</v>
      </c>
      <c r="E164" s="475">
        <v>7</v>
      </c>
    </row>
    <row r="165" spans="2:5" ht="15" thickBot="1">
      <c r="B165" s="975" t="s">
        <v>3971</v>
      </c>
      <c r="C165" s="472" t="s">
        <v>3972</v>
      </c>
      <c r="D165" s="457">
        <v>7</v>
      </c>
      <c r="E165" s="458">
        <v>7</v>
      </c>
    </row>
    <row r="166" ht="15" thickBot="1">
      <c r="B166" s="1024" t="s">
        <v>3973</v>
      </c>
    </row>
    <row r="167" spans="2:5" ht="14.25">
      <c r="B167" s="1046" t="s">
        <v>3974</v>
      </c>
      <c r="C167" s="465" t="s">
        <v>3975</v>
      </c>
      <c r="D167" s="469">
        <v>8</v>
      </c>
      <c r="E167" s="470">
        <v>8</v>
      </c>
    </row>
    <row r="168" spans="2:5" ht="14.25">
      <c r="B168" s="959" t="s">
        <v>3976</v>
      </c>
      <c r="C168" s="471" t="s">
        <v>3977</v>
      </c>
      <c r="D168" s="455">
        <v>8</v>
      </c>
      <c r="E168" s="456">
        <v>8</v>
      </c>
    </row>
    <row r="169" spans="2:5" ht="14.25">
      <c r="B169" s="959" t="s">
        <v>3978</v>
      </c>
      <c r="C169" s="471" t="s">
        <v>3979</v>
      </c>
      <c r="D169" s="455">
        <v>8</v>
      </c>
      <c r="E169" s="456">
        <v>8</v>
      </c>
    </row>
    <row r="170" spans="2:5" ht="14.25">
      <c r="B170" s="959" t="s">
        <v>3980</v>
      </c>
      <c r="C170" s="471" t="s">
        <v>3981</v>
      </c>
      <c r="D170" s="455">
        <v>8</v>
      </c>
      <c r="E170" s="456">
        <v>8</v>
      </c>
    </row>
    <row r="171" spans="2:5" ht="14.25">
      <c r="B171" s="959" t="s">
        <v>3982</v>
      </c>
      <c r="C171" s="471" t="s">
        <v>3983</v>
      </c>
      <c r="D171" s="455">
        <v>8</v>
      </c>
      <c r="E171" s="456">
        <v>8</v>
      </c>
    </row>
    <row r="172" spans="2:5" ht="14.25">
      <c r="B172" s="959" t="s">
        <v>3984</v>
      </c>
      <c r="C172" s="471" t="s">
        <v>3985</v>
      </c>
      <c r="D172" s="455">
        <v>8</v>
      </c>
      <c r="E172" s="456">
        <v>8</v>
      </c>
    </row>
    <row r="173" spans="2:5" ht="14.25">
      <c r="B173" s="959" t="s">
        <v>3986</v>
      </c>
      <c r="C173" s="471" t="s">
        <v>3987</v>
      </c>
      <c r="D173" s="455">
        <v>8</v>
      </c>
      <c r="E173" s="456">
        <v>8</v>
      </c>
    </row>
    <row r="174" spans="2:5" ht="14.25">
      <c r="B174" s="959" t="s">
        <v>3988</v>
      </c>
      <c r="C174" s="471" t="s">
        <v>3989</v>
      </c>
      <c r="D174" s="455">
        <v>8</v>
      </c>
      <c r="E174" s="456">
        <v>8</v>
      </c>
    </row>
    <row r="175" spans="2:5" ht="14.25">
      <c r="B175" s="959" t="s">
        <v>3990</v>
      </c>
      <c r="C175" s="471" t="s">
        <v>3991</v>
      </c>
      <c r="D175" s="455">
        <v>8</v>
      </c>
      <c r="E175" s="456">
        <v>8</v>
      </c>
    </row>
    <row r="176" spans="2:5" ht="14.25">
      <c r="B176" s="959" t="s">
        <v>3992</v>
      </c>
      <c r="C176" s="471" t="s">
        <v>3993</v>
      </c>
      <c r="D176" s="455">
        <v>8</v>
      </c>
      <c r="E176" s="456">
        <v>8</v>
      </c>
    </row>
    <row r="177" spans="2:5" ht="14.25">
      <c r="B177" s="959" t="s">
        <v>3994</v>
      </c>
      <c r="C177" s="471" t="s">
        <v>3995</v>
      </c>
      <c r="D177" s="455">
        <v>8</v>
      </c>
      <c r="E177" s="456">
        <v>8</v>
      </c>
    </row>
    <row r="178" spans="2:5" ht="14.25">
      <c r="B178" s="959" t="s">
        <v>3996</v>
      </c>
      <c r="C178" s="471" t="s">
        <v>3997</v>
      </c>
      <c r="D178" s="455">
        <v>8</v>
      </c>
      <c r="E178" s="456">
        <v>8</v>
      </c>
    </row>
    <row r="179" spans="2:5" ht="26.25" thickBot="1">
      <c r="B179" s="975" t="s">
        <v>3998</v>
      </c>
      <c r="C179" s="472" t="s">
        <v>3999</v>
      </c>
      <c r="D179" s="457">
        <v>8</v>
      </c>
      <c r="E179" s="458">
        <v>8</v>
      </c>
    </row>
    <row r="180" ht="15" thickBot="1">
      <c r="B180" s="1024" t="s">
        <v>4000</v>
      </c>
    </row>
    <row r="181" spans="2:5" ht="14.25">
      <c r="B181" s="1046" t="s">
        <v>4001</v>
      </c>
      <c r="C181" s="465" t="s">
        <v>4002</v>
      </c>
      <c r="D181" s="469">
        <v>9</v>
      </c>
      <c r="E181" s="470">
        <v>9</v>
      </c>
    </row>
    <row r="182" spans="2:5" ht="15" thickBot="1">
      <c r="B182" s="975" t="s">
        <v>4003</v>
      </c>
      <c r="C182" s="472" t="s">
        <v>4004</v>
      </c>
      <c r="D182" s="457">
        <v>9</v>
      </c>
      <c r="E182" s="458">
        <v>9</v>
      </c>
    </row>
    <row r="183" ht="15" thickBot="1">
      <c r="B183" s="1024" t="s">
        <v>4005</v>
      </c>
    </row>
    <row r="184" spans="2:5" ht="14.25">
      <c r="B184" s="1046" t="s">
        <v>4006</v>
      </c>
      <c r="C184" s="465" t="s">
        <v>4007</v>
      </c>
      <c r="D184" s="469">
        <v>10</v>
      </c>
      <c r="E184" s="470">
        <v>10</v>
      </c>
    </row>
    <row r="185" spans="2:5" ht="14.25">
      <c r="B185" s="959" t="s">
        <v>4008</v>
      </c>
      <c r="C185" s="471" t="s">
        <v>4009</v>
      </c>
      <c r="D185" s="455">
        <v>10</v>
      </c>
      <c r="E185" s="456">
        <v>10</v>
      </c>
    </row>
    <row r="186" spans="2:5" ht="14.25">
      <c r="B186" s="959" t="s">
        <v>4010</v>
      </c>
      <c r="C186" s="471" t="s">
        <v>2423</v>
      </c>
      <c r="D186" s="455">
        <v>10</v>
      </c>
      <c r="E186" s="456">
        <v>10</v>
      </c>
    </row>
    <row r="187" spans="2:5" ht="14.25">
      <c r="B187" s="959" t="s">
        <v>4011</v>
      </c>
      <c r="C187" s="471" t="s">
        <v>4012</v>
      </c>
      <c r="D187" s="455">
        <v>10</v>
      </c>
      <c r="E187" s="456">
        <v>10</v>
      </c>
    </row>
    <row r="188" spans="2:5" ht="14.25">
      <c r="B188" s="959" t="s">
        <v>4013</v>
      </c>
      <c r="C188" s="471" t="s">
        <v>4014</v>
      </c>
      <c r="D188" s="455">
        <v>10</v>
      </c>
      <c r="E188" s="456">
        <v>10</v>
      </c>
    </row>
    <row r="189" spans="2:5" ht="14.25">
      <c r="B189" s="959" t="s">
        <v>4015</v>
      </c>
      <c r="C189" s="471" t="s">
        <v>4016</v>
      </c>
      <c r="D189" s="455">
        <v>10</v>
      </c>
      <c r="E189" s="456">
        <v>10</v>
      </c>
    </row>
    <row r="190" spans="2:5" ht="51.75" thickBot="1">
      <c r="B190" s="975" t="s">
        <v>4017</v>
      </c>
      <c r="C190" s="472" t="s">
        <v>4018</v>
      </c>
      <c r="D190" s="457">
        <v>10</v>
      </c>
      <c r="E190" s="458">
        <v>10</v>
      </c>
    </row>
    <row r="191" ht="15">
      <c r="C191" s="1049" t="s">
        <v>4019</v>
      </c>
    </row>
    <row r="192" spans="2:5" ht="15" thickBot="1">
      <c r="B192" s="1024" t="s">
        <v>2946</v>
      </c>
      <c r="D192" s="477"/>
      <c r="E192" s="477"/>
    </row>
    <row r="193" spans="2:5" ht="15" thickBot="1">
      <c r="B193" s="1048" t="s">
        <v>4020</v>
      </c>
      <c r="C193" s="478" t="s">
        <v>3717</v>
      </c>
      <c r="D193" s="479">
        <v>0</v>
      </c>
      <c r="E193" s="462">
        <v>0</v>
      </c>
    </row>
    <row r="194" ht="14.25">
      <c r="B194" s="1024" t="s">
        <v>2970</v>
      </c>
    </row>
    <row r="195" spans="2:5" ht="14.25">
      <c r="B195" s="959" t="s">
        <v>4021</v>
      </c>
      <c r="C195" s="471" t="s">
        <v>4022</v>
      </c>
      <c r="D195" s="455">
        <v>1</v>
      </c>
      <c r="E195" s="456">
        <v>1</v>
      </c>
    </row>
    <row r="196" spans="2:5" ht="14.25">
      <c r="B196" s="959" t="s">
        <v>4023</v>
      </c>
      <c r="C196" s="471" t="s">
        <v>4024</v>
      </c>
      <c r="D196" s="455">
        <v>1</v>
      </c>
      <c r="E196" s="456">
        <v>1</v>
      </c>
    </row>
    <row r="197" spans="2:5" ht="15" thickBot="1">
      <c r="B197" s="975" t="s">
        <v>4025</v>
      </c>
      <c r="C197" s="472" t="s">
        <v>4026</v>
      </c>
      <c r="D197" s="457">
        <v>1</v>
      </c>
      <c r="E197" s="458">
        <v>1</v>
      </c>
    </row>
    <row r="198" ht="15" thickBot="1">
      <c r="B198" s="1024" t="s">
        <v>2991</v>
      </c>
    </row>
    <row r="199" spans="2:5" ht="25.5">
      <c r="B199" s="1046" t="s">
        <v>4027</v>
      </c>
      <c r="C199" s="465" t="s">
        <v>4028</v>
      </c>
      <c r="D199" s="469">
        <v>2</v>
      </c>
      <c r="E199" s="470">
        <v>2</v>
      </c>
    </row>
    <row r="200" spans="2:5" ht="14.25">
      <c r="B200" s="959" t="s">
        <v>4029</v>
      </c>
      <c r="C200" s="471" t="s">
        <v>4030</v>
      </c>
      <c r="D200" s="455">
        <v>2</v>
      </c>
      <c r="E200" s="456">
        <v>2</v>
      </c>
    </row>
    <row r="201" spans="2:5" ht="14.25">
      <c r="B201" s="959" t="s">
        <v>4031</v>
      </c>
      <c r="C201" s="471" t="s">
        <v>4032</v>
      </c>
      <c r="D201" s="455">
        <v>2</v>
      </c>
      <c r="E201" s="456">
        <v>2</v>
      </c>
    </row>
    <row r="202" spans="2:5" ht="14.25">
      <c r="B202" s="959" t="s">
        <v>4033</v>
      </c>
      <c r="C202" s="471" t="s">
        <v>3734</v>
      </c>
      <c r="D202" s="455">
        <v>2</v>
      </c>
      <c r="E202" s="456">
        <v>2</v>
      </c>
    </row>
    <row r="203" spans="2:5" ht="15" thickBot="1">
      <c r="B203" s="975" t="s">
        <v>4034</v>
      </c>
      <c r="C203" s="472" t="s">
        <v>3736</v>
      </c>
      <c r="D203" s="457">
        <v>2</v>
      </c>
      <c r="E203" s="458">
        <v>2</v>
      </c>
    </row>
    <row r="204" ht="15" thickBot="1">
      <c r="B204" s="1024" t="s">
        <v>3055</v>
      </c>
    </row>
    <row r="205" spans="2:5" ht="14.25">
      <c r="B205" s="1046" t="s">
        <v>4035</v>
      </c>
      <c r="C205" s="465" t="s">
        <v>4036</v>
      </c>
      <c r="D205" s="469">
        <v>3</v>
      </c>
      <c r="E205" s="470">
        <v>3</v>
      </c>
    </row>
    <row r="206" spans="2:5" ht="14.25">
      <c r="B206" s="959" t="s">
        <v>4037</v>
      </c>
      <c r="C206" s="471" t="s">
        <v>4038</v>
      </c>
      <c r="D206" s="455">
        <v>3</v>
      </c>
      <c r="E206" s="456">
        <v>3</v>
      </c>
    </row>
    <row r="207" spans="2:5" ht="14.25">
      <c r="B207" s="959" t="s">
        <v>4039</v>
      </c>
      <c r="C207" s="471" t="s">
        <v>4040</v>
      </c>
      <c r="D207" s="455">
        <v>3</v>
      </c>
      <c r="E207" s="456">
        <v>3</v>
      </c>
    </row>
    <row r="208" spans="2:5" ht="15" thickBot="1">
      <c r="B208" s="975" t="s">
        <v>4041</v>
      </c>
      <c r="C208" s="472" t="s">
        <v>4042</v>
      </c>
      <c r="D208" s="457">
        <v>3</v>
      </c>
      <c r="E208" s="458">
        <v>3</v>
      </c>
    </row>
    <row r="209" ht="15" thickBot="1">
      <c r="B209" s="1024" t="s">
        <v>1266</v>
      </c>
    </row>
    <row r="210" spans="2:5" ht="14.25">
      <c r="B210" s="1046" t="s">
        <v>4043</v>
      </c>
      <c r="C210" s="465" t="s">
        <v>4044</v>
      </c>
      <c r="D210" s="469">
        <v>4</v>
      </c>
      <c r="E210" s="470">
        <v>4</v>
      </c>
    </row>
    <row r="211" spans="2:5" ht="25.5">
      <c r="B211" s="959" t="s">
        <v>4045</v>
      </c>
      <c r="C211" s="471" t="s">
        <v>4046</v>
      </c>
      <c r="D211" s="455">
        <v>4</v>
      </c>
      <c r="E211" s="456">
        <v>4</v>
      </c>
    </row>
    <row r="212" spans="2:5" ht="14.25">
      <c r="B212" s="959" t="s">
        <v>4047</v>
      </c>
      <c r="C212" s="471" t="s">
        <v>4048</v>
      </c>
      <c r="D212" s="455">
        <v>4</v>
      </c>
      <c r="E212" s="456">
        <v>4</v>
      </c>
    </row>
    <row r="213" spans="2:5" ht="14.25">
      <c r="B213" s="959" t="s">
        <v>4049</v>
      </c>
      <c r="C213" s="471" t="s">
        <v>4050</v>
      </c>
      <c r="D213" s="455">
        <v>4</v>
      </c>
      <c r="E213" s="456">
        <v>4</v>
      </c>
    </row>
    <row r="214" spans="2:5" ht="14.25">
      <c r="B214" s="959" t="s">
        <v>4051</v>
      </c>
      <c r="C214" s="471" t="s">
        <v>4052</v>
      </c>
      <c r="D214" s="455">
        <v>4</v>
      </c>
      <c r="E214" s="456">
        <v>4</v>
      </c>
    </row>
    <row r="215" spans="2:5" ht="14.25">
      <c r="B215" s="959" t="s">
        <v>4053</v>
      </c>
      <c r="C215" s="471" t="s">
        <v>4054</v>
      </c>
      <c r="D215" s="455">
        <v>4</v>
      </c>
      <c r="E215" s="456">
        <v>4</v>
      </c>
    </row>
    <row r="216" spans="2:5" ht="14.25">
      <c r="B216" s="959" t="s">
        <v>4055</v>
      </c>
      <c r="C216" s="471" t="s">
        <v>4056</v>
      </c>
      <c r="D216" s="455">
        <v>4</v>
      </c>
      <c r="E216" s="456">
        <v>4</v>
      </c>
    </row>
    <row r="217" spans="2:5" ht="14.25">
      <c r="B217" s="959" t="s">
        <v>4057</v>
      </c>
      <c r="C217" s="471" t="s">
        <v>4058</v>
      </c>
      <c r="D217" s="455">
        <v>4</v>
      </c>
      <c r="E217" s="456">
        <v>4</v>
      </c>
    </row>
    <row r="218" spans="2:5" ht="25.5">
      <c r="B218" s="959" t="s">
        <v>4059</v>
      </c>
      <c r="C218" s="471" t="s">
        <v>4060</v>
      </c>
      <c r="D218" s="455">
        <v>4</v>
      </c>
      <c r="E218" s="456">
        <v>4</v>
      </c>
    </row>
    <row r="219" spans="2:5" ht="15" thickBot="1">
      <c r="B219" s="975" t="s">
        <v>4061</v>
      </c>
      <c r="C219" s="472" t="s">
        <v>4062</v>
      </c>
      <c r="D219" s="457">
        <v>4</v>
      </c>
      <c r="E219" s="458">
        <v>4</v>
      </c>
    </row>
    <row r="220" ht="15" thickBot="1">
      <c r="B220" s="1024" t="s">
        <v>3456</v>
      </c>
    </row>
    <row r="221" spans="2:5" ht="14.25">
      <c r="B221" s="1046" t="s">
        <v>4063</v>
      </c>
      <c r="C221" s="465" t="s">
        <v>4064</v>
      </c>
      <c r="D221" s="469">
        <v>5</v>
      </c>
      <c r="E221" s="470">
        <v>5</v>
      </c>
    </row>
    <row r="222" spans="2:5" ht="14.25">
      <c r="B222" s="959" t="s">
        <v>4065</v>
      </c>
      <c r="C222" s="471" t="s">
        <v>4066</v>
      </c>
      <c r="D222" s="455">
        <v>5</v>
      </c>
      <c r="E222" s="456">
        <v>5</v>
      </c>
    </row>
    <row r="223" spans="2:5" ht="14.25">
      <c r="B223" s="959" t="s">
        <v>4067</v>
      </c>
      <c r="C223" s="471" t="s">
        <v>4068</v>
      </c>
      <c r="D223" s="455">
        <v>5</v>
      </c>
      <c r="E223" s="456">
        <v>5</v>
      </c>
    </row>
    <row r="224" spans="2:5" ht="14.25">
      <c r="B224" s="959" t="s">
        <v>4069</v>
      </c>
      <c r="C224" s="471" t="s">
        <v>4070</v>
      </c>
      <c r="D224" s="455">
        <v>5</v>
      </c>
      <c r="E224" s="456">
        <v>5</v>
      </c>
    </row>
    <row r="225" spans="2:5" ht="14.25">
      <c r="B225" s="959" t="s">
        <v>4071</v>
      </c>
      <c r="C225" s="471" t="s">
        <v>4072</v>
      </c>
      <c r="D225" s="455">
        <v>5</v>
      </c>
      <c r="E225" s="456">
        <v>5</v>
      </c>
    </row>
    <row r="226" spans="2:5" ht="14.25">
      <c r="B226" s="959" t="s">
        <v>4073</v>
      </c>
      <c r="C226" s="471" t="s">
        <v>4074</v>
      </c>
      <c r="D226" s="455">
        <v>5</v>
      </c>
      <c r="E226" s="456">
        <v>5</v>
      </c>
    </row>
    <row r="227" spans="2:5" ht="14.25">
      <c r="B227" s="959" t="s">
        <v>4075</v>
      </c>
      <c r="C227" s="471" t="s">
        <v>4076</v>
      </c>
      <c r="D227" s="455">
        <v>5</v>
      </c>
      <c r="E227" s="456">
        <v>5</v>
      </c>
    </row>
    <row r="228" spans="2:5" ht="14.25">
      <c r="B228" s="959" t="s">
        <v>4077</v>
      </c>
      <c r="C228" s="480" t="s">
        <v>4078</v>
      </c>
      <c r="D228" s="455">
        <v>5</v>
      </c>
      <c r="E228" s="456">
        <v>5</v>
      </c>
    </row>
    <row r="229" spans="2:5" ht="15" thickBot="1">
      <c r="B229" s="975" t="s">
        <v>4079</v>
      </c>
      <c r="C229" s="472" t="s">
        <v>4080</v>
      </c>
      <c r="D229" s="457">
        <v>5</v>
      </c>
      <c r="E229" s="458">
        <v>5</v>
      </c>
    </row>
    <row r="230" ht="15" thickBot="1">
      <c r="B230" s="1024" t="s">
        <v>1033</v>
      </c>
    </row>
    <row r="231" spans="2:5" ht="25.5">
      <c r="B231" s="1046" t="s">
        <v>4081</v>
      </c>
      <c r="C231" s="465" t="s">
        <v>4082</v>
      </c>
      <c r="D231" s="469">
        <v>6</v>
      </c>
      <c r="E231" s="470">
        <v>6</v>
      </c>
    </row>
    <row r="232" spans="2:5" ht="14.25">
      <c r="B232" s="959" t="s">
        <v>4083</v>
      </c>
      <c r="C232" s="471" t="s">
        <v>4084</v>
      </c>
      <c r="D232" s="455">
        <v>6</v>
      </c>
      <c r="E232" s="456">
        <v>6</v>
      </c>
    </row>
    <row r="233" spans="2:5" ht="14.25">
      <c r="B233" s="959" t="s">
        <v>4085</v>
      </c>
      <c r="C233" s="471" t="s">
        <v>4086</v>
      </c>
      <c r="D233" s="455">
        <v>6</v>
      </c>
      <c r="E233" s="456">
        <v>6</v>
      </c>
    </row>
    <row r="234" spans="2:5" ht="25.5">
      <c r="B234" s="959" t="s">
        <v>4087</v>
      </c>
      <c r="C234" s="471" t="s">
        <v>4088</v>
      </c>
      <c r="D234" s="455">
        <v>6</v>
      </c>
      <c r="E234" s="456">
        <v>6</v>
      </c>
    </row>
    <row r="235" spans="2:5" ht="26.25" thickBot="1">
      <c r="B235" s="975" t="s">
        <v>4089</v>
      </c>
      <c r="C235" s="472" t="s">
        <v>4090</v>
      </c>
      <c r="D235" s="457">
        <v>6</v>
      </c>
      <c r="E235" s="458">
        <v>6</v>
      </c>
    </row>
    <row r="236" ht="15" thickBot="1">
      <c r="B236" s="1024" t="s">
        <v>2234</v>
      </c>
    </row>
    <row r="237" spans="2:5" ht="25.5">
      <c r="B237" s="1046" t="s">
        <v>4091</v>
      </c>
      <c r="C237" s="465" t="s">
        <v>4092</v>
      </c>
      <c r="D237" s="469">
        <v>7</v>
      </c>
      <c r="E237" s="470">
        <v>7</v>
      </c>
    </row>
    <row r="238" spans="2:5" ht="14.25">
      <c r="B238" s="959" t="s">
        <v>4093</v>
      </c>
      <c r="C238" s="471" t="s">
        <v>4094</v>
      </c>
      <c r="D238" s="455">
        <v>7</v>
      </c>
      <c r="E238" s="456">
        <v>7</v>
      </c>
    </row>
    <row r="239" spans="2:5" ht="26.25" thickBot="1">
      <c r="B239" s="975" t="s">
        <v>4095</v>
      </c>
      <c r="C239" s="472" t="s">
        <v>4096</v>
      </c>
      <c r="D239" s="457">
        <v>7</v>
      </c>
      <c r="E239" s="458">
        <v>7</v>
      </c>
    </row>
    <row r="240" ht="15" thickBot="1">
      <c r="B240" s="1024" t="s">
        <v>3973</v>
      </c>
    </row>
    <row r="241" spans="2:5" ht="25.5">
      <c r="B241" s="1046" t="s">
        <v>4097</v>
      </c>
      <c r="C241" s="465" t="s">
        <v>4098</v>
      </c>
      <c r="D241" s="469">
        <v>8</v>
      </c>
      <c r="E241" s="470">
        <v>8</v>
      </c>
    </row>
    <row r="242" spans="2:5" ht="25.5">
      <c r="B242" s="959" t="s">
        <v>4099</v>
      </c>
      <c r="C242" s="471" t="s">
        <v>4100</v>
      </c>
      <c r="D242" s="455">
        <v>8</v>
      </c>
      <c r="E242" s="456">
        <v>8</v>
      </c>
    </row>
    <row r="243" spans="2:5" ht="14.25">
      <c r="B243" s="959" t="s">
        <v>4101</v>
      </c>
      <c r="C243" s="471" t="s">
        <v>4102</v>
      </c>
      <c r="D243" s="455">
        <v>8</v>
      </c>
      <c r="E243" s="456">
        <v>8</v>
      </c>
    </row>
    <row r="244" spans="2:5" ht="14.25">
      <c r="B244" s="959" t="s">
        <v>4103</v>
      </c>
      <c r="C244" s="471" t="s">
        <v>4104</v>
      </c>
      <c r="D244" s="455">
        <v>8</v>
      </c>
      <c r="E244" s="456">
        <v>8</v>
      </c>
    </row>
    <row r="245" spans="2:5" ht="15" thickBot="1">
      <c r="B245" s="975" t="s">
        <v>4105</v>
      </c>
      <c r="C245" s="472" t="s">
        <v>4106</v>
      </c>
      <c r="D245" s="457">
        <v>8</v>
      </c>
      <c r="E245" s="458">
        <v>8</v>
      </c>
    </row>
    <row r="246" ht="15" thickBot="1">
      <c r="B246" s="1024" t="s">
        <v>4000</v>
      </c>
    </row>
    <row r="247" spans="2:5" ht="14.25">
      <c r="B247" s="1046" t="s">
        <v>4107</v>
      </c>
      <c r="C247" s="465" t="s">
        <v>4108</v>
      </c>
      <c r="D247" s="469">
        <v>9</v>
      </c>
      <c r="E247" s="470">
        <v>9</v>
      </c>
    </row>
    <row r="248" spans="2:5" ht="14.25">
      <c r="B248" s="959" t="s">
        <v>4109</v>
      </c>
      <c r="C248" s="471" t="s">
        <v>4110</v>
      </c>
      <c r="D248" s="455">
        <v>9</v>
      </c>
      <c r="E248" s="456">
        <v>9</v>
      </c>
    </row>
    <row r="249" spans="2:5" ht="25.5">
      <c r="B249" s="959" t="s">
        <v>4111</v>
      </c>
      <c r="C249" s="471" t="s">
        <v>4112</v>
      </c>
      <c r="D249" s="455">
        <v>9</v>
      </c>
      <c r="E249" s="456">
        <v>9</v>
      </c>
    </row>
    <row r="250" spans="2:5" ht="26.25" thickBot="1">
      <c r="B250" s="975" t="s">
        <v>4113</v>
      </c>
      <c r="C250" s="472" t="s">
        <v>4114</v>
      </c>
      <c r="D250" s="457">
        <v>9</v>
      </c>
      <c r="E250" s="458">
        <v>9</v>
      </c>
    </row>
    <row r="251" ht="15" thickBot="1">
      <c r="B251" s="1024" t="s">
        <v>4005</v>
      </c>
    </row>
    <row r="252" spans="2:5" ht="14.25">
      <c r="B252" s="1046" t="s">
        <v>4115</v>
      </c>
      <c r="C252" s="465" t="s">
        <v>4116</v>
      </c>
      <c r="D252" s="469">
        <v>10</v>
      </c>
      <c r="E252" s="470">
        <v>10</v>
      </c>
    </row>
    <row r="253" spans="2:5" ht="25.5">
      <c r="B253" s="959" t="s">
        <v>4117</v>
      </c>
      <c r="C253" s="471" t="s">
        <v>4118</v>
      </c>
      <c r="D253" s="455">
        <v>10</v>
      </c>
      <c r="E253" s="456">
        <v>10</v>
      </c>
    </row>
    <row r="254" spans="2:5" ht="26.25" thickBot="1">
      <c r="B254" s="975" t="s">
        <v>4119</v>
      </c>
      <c r="C254" s="472" t="s">
        <v>4120</v>
      </c>
      <c r="D254" s="457">
        <v>10</v>
      </c>
      <c r="E254" s="458">
        <v>10</v>
      </c>
    </row>
    <row r="255" ht="15">
      <c r="C255" s="1049" t="s">
        <v>4121</v>
      </c>
    </row>
    <row r="256" spans="2:5" ht="15" thickBot="1">
      <c r="B256" s="1024" t="s">
        <v>2946</v>
      </c>
      <c r="D256" s="477"/>
      <c r="E256" s="477"/>
    </row>
    <row r="257" spans="2:5" ht="15" thickBot="1">
      <c r="B257" s="1048" t="s">
        <v>4122</v>
      </c>
      <c r="C257" s="481" t="s">
        <v>4123</v>
      </c>
      <c r="D257" s="479">
        <v>0</v>
      </c>
      <c r="E257" s="462">
        <v>0</v>
      </c>
    </row>
    <row r="258" spans="2:3" ht="15" thickBot="1">
      <c r="B258" s="1024" t="s">
        <v>2970</v>
      </c>
      <c r="C258" s="460"/>
    </row>
    <row r="259" spans="2:5" ht="14.25">
      <c r="B259" s="1046" t="s">
        <v>4124</v>
      </c>
      <c r="C259" s="465" t="s">
        <v>4125</v>
      </c>
      <c r="D259" s="469">
        <v>1</v>
      </c>
      <c r="E259" s="470">
        <v>1</v>
      </c>
    </row>
    <row r="260" spans="2:5" ht="14.25">
      <c r="B260" s="959" t="s">
        <v>4126</v>
      </c>
      <c r="C260" s="471" t="s">
        <v>4127</v>
      </c>
      <c r="D260" s="455">
        <v>1</v>
      </c>
      <c r="E260" s="456">
        <v>1</v>
      </c>
    </row>
    <row r="261" spans="2:5" ht="14.25">
      <c r="B261" s="959" t="s">
        <v>4128</v>
      </c>
      <c r="C261" s="471" t="s">
        <v>4129</v>
      </c>
      <c r="D261" s="455">
        <v>1</v>
      </c>
      <c r="E261" s="456">
        <v>1</v>
      </c>
    </row>
    <row r="262" spans="2:5" ht="15" thickBot="1">
      <c r="B262" s="975" t="s">
        <v>4130</v>
      </c>
      <c r="C262" s="472" t="s">
        <v>4131</v>
      </c>
      <c r="D262" s="457">
        <v>1</v>
      </c>
      <c r="E262" s="458">
        <v>1</v>
      </c>
    </row>
    <row r="264" ht="15" thickBot="1">
      <c r="B264" s="1024" t="s">
        <v>2991</v>
      </c>
    </row>
    <row r="265" spans="2:5" ht="25.5">
      <c r="B265" s="1046" t="s">
        <v>4132</v>
      </c>
      <c r="C265" s="465" t="s">
        <v>4133</v>
      </c>
      <c r="D265" s="469">
        <v>2</v>
      </c>
      <c r="E265" s="470">
        <v>2</v>
      </c>
    </row>
    <row r="266" spans="2:5" ht="14.25">
      <c r="B266" s="959" t="s">
        <v>4134</v>
      </c>
      <c r="C266" s="471" t="s">
        <v>4135</v>
      </c>
      <c r="D266" s="455">
        <v>2</v>
      </c>
      <c r="E266" s="456">
        <v>2</v>
      </c>
    </row>
    <row r="267" spans="2:5" ht="14.25">
      <c r="B267" s="959" t="s">
        <v>4136</v>
      </c>
      <c r="C267" s="471" t="s">
        <v>4137</v>
      </c>
      <c r="D267" s="455">
        <v>2</v>
      </c>
      <c r="E267" s="456">
        <v>2</v>
      </c>
    </row>
    <row r="268" spans="2:5" ht="14.25">
      <c r="B268" s="959" t="s">
        <v>4138</v>
      </c>
      <c r="C268" s="471" t="s">
        <v>4139</v>
      </c>
      <c r="D268" s="455">
        <v>2</v>
      </c>
      <c r="E268" s="456">
        <v>2</v>
      </c>
    </row>
    <row r="269" spans="2:5" ht="14.25">
      <c r="B269" s="959" t="s">
        <v>4140</v>
      </c>
      <c r="C269" s="471" t="s">
        <v>4141</v>
      </c>
      <c r="D269" s="455">
        <v>2</v>
      </c>
      <c r="E269" s="456">
        <v>2</v>
      </c>
    </row>
    <row r="270" spans="2:5" ht="14.25">
      <c r="B270" s="959" t="s">
        <v>4142</v>
      </c>
      <c r="C270" s="471" t="s">
        <v>4143</v>
      </c>
      <c r="D270" s="455">
        <v>2</v>
      </c>
      <c r="E270" s="456">
        <v>2</v>
      </c>
    </row>
    <row r="271" spans="2:5" ht="14.25">
      <c r="B271" s="959" t="s">
        <v>4144</v>
      </c>
      <c r="C271" s="471" t="s">
        <v>4145</v>
      </c>
      <c r="D271" s="455">
        <v>2</v>
      </c>
      <c r="E271" s="456">
        <v>2</v>
      </c>
    </row>
    <row r="272" spans="2:5" ht="25.5">
      <c r="B272" s="959" t="s">
        <v>4146</v>
      </c>
      <c r="C272" s="471" t="s">
        <v>4147</v>
      </c>
      <c r="D272" s="455">
        <v>2</v>
      </c>
      <c r="E272" s="456">
        <v>2</v>
      </c>
    </row>
    <row r="273" spans="2:5" ht="14.25">
      <c r="B273" s="959" t="s">
        <v>4148</v>
      </c>
      <c r="C273" s="471" t="s">
        <v>4149</v>
      </c>
      <c r="D273" s="455">
        <v>2</v>
      </c>
      <c r="E273" s="456">
        <v>2</v>
      </c>
    </row>
    <row r="274" spans="2:5" ht="15" thickBot="1">
      <c r="B274" s="975" t="s">
        <v>4150</v>
      </c>
      <c r="C274" s="472" t="s">
        <v>4151</v>
      </c>
      <c r="D274" s="457">
        <v>2</v>
      </c>
      <c r="E274" s="458">
        <v>2</v>
      </c>
    </row>
    <row r="276" ht="15" thickBot="1">
      <c r="B276" s="1024" t="s">
        <v>3055</v>
      </c>
    </row>
    <row r="277" spans="2:5" ht="14.25">
      <c r="B277" s="1046" t="s">
        <v>4152</v>
      </c>
      <c r="C277" s="465" t="s">
        <v>4153</v>
      </c>
      <c r="D277" s="469">
        <v>3</v>
      </c>
      <c r="E277" s="470">
        <v>3</v>
      </c>
    </row>
    <row r="278" spans="2:5" ht="14.25">
      <c r="B278" s="959" t="s">
        <v>4154</v>
      </c>
      <c r="C278" s="471" t="s">
        <v>4155</v>
      </c>
      <c r="D278" s="455">
        <v>3</v>
      </c>
      <c r="E278" s="456">
        <v>3</v>
      </c>
    </row>
    <row r="279" spans="2:5" ht="25.5">
      <c r="B279" s="959" t="s">
        <v>4156</v>
      </c>
      <c r="C279" s="471" t="s">
        <v>4157</v>
      </c>
      <c r="D279" s="455">
        <v>3</v>
      </c>
      <c r="E279" s="456">
        <v>3</v>
      </c>
    </row>
    <row r="280" spans="2:5" ht="25.5">
      <c r="B280" s="959" t="s">
        <v>4158</v>
      </c>
      <c r="C280" s="471" t="s">
        <v>4159</v>
      </c>
      <c r="D280" s="455">
        <v>3</v>
      </c>
      <c r="E280" s="456">
        <v>3</v>
      </c>
    </row>
    <row r="281" spans="2:5" ht="14.25">
      <c r="B281" s="959" t="s">
        <v>4160</v>
      </c>
      <c r="C281" s="471" t="s">
        <v>4161</v>
      </c>
      <c r="D281" s="455">
        <v>3</v>
      </c>
      <c r="E281" s="456">
        <v>3</v>
      </c>
    </row>
    <row r="282" spans="2:5" ht="14.25">
      <c r="B282" s="959" t="s">
        <v>4162</v>
      </c>
      <c r="C282" s="471" t="s">
        <v>4163</v>
      </c>
      <c r="D282" s="455">
        <v>3</v>
      </c>
      <c r="E282" s="456">
        <v>3</v>
      </c>
    </row>
    <row r="283" spans="2:5" ht="14.25">
      <c r="B283" s="959" t="s">
        <v>4164</v>
      </c>
      <c r="C283" s="471" t="s">
        <v>4165</v>
      </c>
      <c r="D283" s="455">
        <v>3</v>
      </c>
      <c r="E283" s="456">
        <v>3</v>
      </c>
    </row>
    <row r="284" spans="2:5" ht="14.25">
      <c r="B284" s="959" t="s">
        <v>4166</v>
      </c>
      <c r="C284" s="471" t="s">
        <v>4167</v>
      </c>
      <c r="D284" s="455">
        <v>3</v>
      </c>
      <c r="E284" s="456">
        <v>3</v>
      </c>
    </row>
    <row r="285" spans="2:5" ht="14.25">
      <c r="B285" s="959" t="s">
        <v>4168</v>
      </c>
      <c r="C285" s="471" t="s">
        <v>4169</v>
      </c>
      <c r="D285" s="455">
        <v>3</v>
      </c>
      <c r="E285" s="456">
        <v>3</v>
      </c>
    </row>
    <row r="286" spans="2:5" ht="14.25">
      <c r="B286" s="959" t="s">
        <v>4170</v>
      </c>
      <c r="C286" s="471" t="s">
        <v>4171</v>
      </c>
      <c r="D286" s="455">
        <v>3</v>
      </c>
      <c r="E286" s="456">
        <v>3</v>
      </c>
    </row>
    <row r="287" spans="2:5" ht="14.25">
      <c r="B287" s="959" t="s">
        <v>4172</v>
      </c>
      <c r="C287" s="471" t="s">
        <v>4173</v>
      </c>
      <c r="D287" s="455">
        <v>3</v>
      </c>
      <c r="E287" s="456">
        <v>3</v>
      </c>
    </row>
    <row r="288" spans="2:5" ht="14.25">
      <c r="B288" s="959" t="s">
        <v>4174</v>
      </c>
      <c r="C288" s="471" t="s">
        <v>4175</v>
      </c>
      <c r="D288" s="455">
        <v>3</v>
      </c>
      <c r="E288" s="456">
        <v>3</v>
      </c>
    </row>
    <row r="289" spans="2:5" ht="14.25">
      <c r="B289" s="959" t="s">
        <v>4176</v>
      </c>
      <c r="C289" s="471" t="s">
        <v>4177</v>
      </c>
      <c r="D289" s="455">
        <v>3</v>
      </c>
      <c r="E289" s="456">
        <v>3</v>
      </c>
    </row>
    <row r="290" spans="2:5" ht="14.25">
      <c r="B290" s="959" t="s">
        <v>4178</v>
      </c>
      <c r="C290" s="471" t="s">
        <v>4179</v>
      </c>
      <c r="D290" s="455">
        <v>3</v>
      </c>
      <c r="E290" s="456">
        <v>3</v>
      </c>
    </row>
    <row r="291" spans="2:5" ht="15" thickBot="1">
      <c r="B291" s="975" t="s">
        <v>4180</v>
      </c>
      <c r="C291" s="472" t="s">
        <v>4181</v>
      </c>
      <c r="D291" s="457">
        <v>3</v>
      </c>
      <c r="E291" s="458">
        <v>3</v>
      </c>
    </row>
    <row r="293" ht="15" thickBot="1">
      <c r="B293" s="1024" t="s">
        <v>1266</v>
      </c>
    </row>
    <row r="294" spans="2:5" ht="14.25">
      <c r="B294" s="1046" t="s">
        <v>4182</v>
      </c>
      <c r="C294" s="465" t="s">
        <v>4183</v>
      </c>
      <c r="D294" s="469">
        <v>4</v>
      </c>
      <c r="E294" s="470">
        <v>4</v>
      </c>
    </row>
    <row r="295" spans="2:5" ht="25.5">
      <c r="B295" s="959" t="s">
        <v>4184</v>
      </c>
      <c r="C295" s="471" t="s">
        <v>4185</v>
      </c>
      <c r="D295" s="455">
        <v>4</v>
      </c>
      <c r="E295" s="456">
        <v>4</v>
      </c>
    </row>
    <row r="296" spans="2:5" ht="25.5">
      <c r="B296" s="959" t="s">
        <v>4186</v>
      </c>
      <c r="C296" s="471" t="s">
        <v>4187</v>
      </c>
      <c r="D296" s="455">
        <v>4</v>
      </c>
      <c r="E296" s="456">
        <v>4</v>
      </c>
    </row>
    <row r="297" spans="2:5" ht="14.25">
      <c r="B297" s="959" t="s">
        <v>4188</v>
      </c>
      <c r="C297" s="471" t="s">
        <v>4189</v>
      </c>
      <c r="D297" s="455">
        <v>4</v>
      </c>
      <c r="E297" s="456">
        <v>4</v>
      </c>
    </row>
    <row r="298" spans="2:5" ht="14.25">
      <c r="B298" s="959" t="s">
        <v>4190</v>
      </c>
      <c r="C298" s="471" t="s">
        <v>4191</v>
      </c>
      <c r="D298" s="455">
        <v>4</v>
      </c>
      <c r="E298" s="456">
        <v>4</v>
      </c>
    </row>
    <row r="299" spans="2:5" ht="25.5">
      <c r="B299" s="959" t="s">
        <v>4192</v>
      </c>
      <c r="C299" s="471" t="s">
        <v>4193</v>
      </c>
      <c r="D299" s="455">
        <v>4</v>
      </c>
      <c r="E299" s="456">
        <v>4</v>
      </c>
    </row>
    <row r="300" spans="2:5" ht="14.25">
      <c r="B300" s="959" t="s">
        <v>4194</v>
      </c>
      <c r="C300" s="471" t="s">
        <v>4195</v>
      </c>
      <c r="D300" s="455">
        <v>4</v>
      </c>
      <c r="E300" s="456">
        <v>4</v>
      </c>
    </row>
    <row r="301" spans="2:5" ht="14.25">
      <c r="B301" s="959" t="s">
        <v>4196</v>
      </c>
      <c r="C301" s="471" t="s">
        <v>4197</v>
      </c>
      <c r="D301" s="455">
        <v>4</v>
      </c>
      <c r="E301" s="456">
        <v>4</v>
      </c>
    </row>
    <row r="302" spans="2:5" ht="14.25">
      <c r="B302" s="959" t="s">
        <v>4198</v>
      </c>
      <c r="C302" s="471" t="s">
        <v>4199</v>
      </c>
      <c r="D302" s="455">
        <v>4</v>
      </c>
      <c r="E302" s="456">
        <v>4</v>
      </c>
    </row>
    <row r="303" spans="2:5" ht="14.25">
      <c r="B303" s="959" t="s">
        <v>4200</v>
      </c>
      <c r="C303" s="471" t="s">
        <v>4201</v>
      </c>
      <c r="D303" s="455">
        <v>4</v>
      </c>
      <c r="E303" s="456">
        <v>4</v>
      </c>
    </row>
    <row r="304" spans="2:5" ht="14.25">
      <c r="B304" s="959" t="s">
        <v>4202</v>
      </c>
      <c r="C304" s="471" t="s">
        <v>4203</v>
      </c>
      <c r="D304" s="455">
        <v>4</v>
      </c>
      <c r="E304" s="456">
        <v>4</v>
      </c>
    </row>
    <row r="305" spans="2:5" ht="14.25">
      <c r="B305" s="959" t="s">
        <v>4204</v>
      </c>
      <c r="C305" s="471" t="s">
        <v>4205</v>
      </c>
      <c r="D305" s="455">
        <v>4</v>
      </c>
      <c r="E305" s="456">
        <v>4</v>
      </c>
    </row>
    <row r="306" spans="2:5" ht="14.25">
      <c r="B306" s="959" t="s">
        <v>4206</v>
      </c>
      <c r="C306" s="471" t="s">
        <v>4207</v>
      </c>
      <c r="D306" s="455">
        <v>4</v>
      </c>
      <c r="E306" s="456">
        <v>4</v>
      </c>
    </row>
    <row r="307" spans="2:5" ht="14.25">
      <c r="B307" s="959" t="s">
        <v>4208</v>
      </c>
      <c r="C307" s="471" t="s">
        <v>4209</v>
      </c>
      <c r="D307" s="455">
        <v>4</v>
      </c>
      <c r="E307" s="456">
        <v>4</v>
      </c>
    </row>
    <row r="308" spans="2:5" ht="14.25">
      <c r="B308" s="959" t="s">
        <v>4210</v>
      </c>
      <c r="C308" s="471" t="s">
        <v>4211</v>
      </c>
      <c r="D308" s="455">
        <v>4</v>
      </c>
      <c r="E308" s="456">
        <v>4</v>
      </c>
    </row>
    <row r="309" spans="2:5" ht="14.25">
      <c r="B309" s="959" t="s">
        <v>4212</v>
      </c>
      <c r="C309" s="471" t="s">
        <v>4213</v>
      </c>
      <c r="D309" s="455">
        <v>4</v>
      </c>
      <c r="E309" s="456">
        <v>4</v>
      </c>
    </row>
    <row r="310" spans="2:5" ht="25.5">
      <c r="B310" s="959" t="s">
        <v>4214</v>
      </c>
      <c r="C310" s="471" t="s">
        <v>4215</v>
      </c>
      <c r="D310" s="455">
        <v>4</v>
      </c>
      <c r="E310" s="456">
        <v>4</v>
      </c>
    </row>
    <row r="311" spans="2:5" ht="14.25">
      <c r="B311" s="959" t="s">
        <v>4216</v>
      </c>
      <c r="C311" s="471" t="s">
        <v>4217</v>
      </c>
      <c r="D311" s="455">
        <v>4</v>
      </c>
      <c r="E311" s="456">
        <v>4</v>
      </c>
    </row>
    <row r="312" spans="2:5" ht="14.25">
      <c r="B312" s="959" t="s">
        <v>4218</v>
      </c>
      <c r="C312" s="471" t="s">
        <v>4219</v>
      </c>
      <c r="D312" s="455">
        <v>4</v>
      </c>
      <c r="E312" s="456">
        <v>4</v>
      </c>
    </row>
    <row r="313" spans="2:5" ht="15" thickBot="1">
      <c r="B313" s="975" t="s">
        <v>4220</v>
      </c>
      <c r="C313" s="472" t="s">
        <v>4221</v>
      </c>
      <c r="D313" s="457">
        <v>4</v>
      </c>
      <c r="E313" s="458">
        <v>4</v>
      </c>
    </row>
    <row r="315" ht="15" thickBot="1">
      <c r="B315" s="1024" t="s">
        <v>3456</v>
      </c>
    </row>
    <row r="316" spans="2:5" ht="14.25">
      <c r="B316" s="1046" t="s">
        <v>4222</v>
      </c>
      <c r="C316" s="465" t="s">
        <v>4223</v>
      </c>
      <c r="D316" s="469">
        <v>5</v>
      </c>
      <c r="E316" s="470">
        <v>5</v>
      </c>
    </row>
    <row r="317" spans="2:5" ht="14.25">
      <c r="B317" s="959" t="s">
        <v>4224</v>
      </c>
      <c r="C317" s="471" t="s">
        <v>4225</v>
      </c>
      <c r="D317" s="455">
        <v>5</v>
      </c>
      <c r="E317" s="456">
        <v>5</v>
      </c>
    </row>
    <row r="318" spans="2:5" ht="14.25">
      <c r="B318" s="959" t="s">
        <v>4226</v>
      </c>
      <c r="C318" s="471" t="s">
        <v>4227</v>
      </c>
      <c r="D318" s="455">
        <v>5</v>
      </c>
      <c r="E318" s="456">
        <v>5</v>
      </c>
    </row>
    <row r="319" spans="2:5" ht="14.25">
      <c r="B319" s="959" t="s">
        <v>4228</v>
      </c>
      <c r="C319" s="471" t="s">
        <v>4229</v>
      </c>
      <c r="D319" s="455">
        <v>5</v>
      </c>
      <c r="E319" s="456">
        <v>5</v>
      </c>
    </row>
    <row r="320" spans="2:5" ht="14.25">
      <c r="B320" s="959" t="s">
        <v>4230</v>
      </c>
      <c r="C320" s="471" t="s">
        <v>4231</v>
      </c>
      <c r="D320" s="455">
        <v>5</v>
      </c>
      <c r="E320" s="456">
        <v>5</v>
      </c>
    </row>
    <row r="321" spans="2:5" ht="14.25">
      <c r="B321" s="959" t="s">
        <v>4232</v>
      </c>
      <c r="C321" s="471" t="s">
        <v>4233</v>
      </c>
      <c r="D321" s="455">
        <v>5</v>
      </c>
      <c r="E321" s="456">
        <v>5</v>
      </c>
    </row>
    <row r="322" spans="2:5" ht="14.25">
      <c r="B322" s="959" t="s">
        <v>4234</v>
      </c>
      <c r="C322" s="471" t="s">
        <v>4235</v>
      </c>
      <c r="D322" s="455">
        <v>5</v>
      </c>
      <c r="E322" s="456">
        <v>5</v>
      </c>
    </row>
    <row r="323" spans="2:5" ht="14.25">
      <c r="B323" s="959" t="s">
        <v>4236</v>
      </c>
      <c r="C323" s="471" t="s">
        <v>4237</v>
      </c>
      <c r="D323" s="455">
        <v>5</v>
      </c>
      <c r="E323" s="456">
        <v>5</v>
      </c>
    </row>
    <row r="324" spans="2:5" ht="14.25">
      <c r="B324" s="959" t="s">
        <v>4238</v>
      </c>
      <c r="C324" s="471" t="s">
        <v>4239</v>
      </c>
      <c r="D324" s="455">
        <v>5</v>
      </c>
      <c r="E324" s="456">
        <v>5</v>
      </c>
    </row>
    <row r="325" spans="2:5" ht="25.5">
      <c r="B325" s="959" t="s">
        <v>4240</v>
      </c>
      <c r="C325" s="471" t="s">
        <v>4241</v>
      </c>
      <c r="D325" s="455">
        <v>5</v>
      </c>
      <c r="E325" s="456">
        <v>5</v>
      </c>
    </row>
    <row r="326" spans="2:5" ht="14.25">
      <c r="B326" s="959" t="s">
        <v>4242</v>
      </c>
      <c r="C326" s="471" t="s">
        <v>4243</v>
      </c>
      <c r="D326" s="455">
        <v>5</v>
      </c>
      <c r="E326" s="456">
        <v>5</v>
      </c>
    </row>
    <row r="327" spans="2:5" ht="14.25">
      <c r="B327" s="959" t="s">
        <v>4244</v>
      </c>
      <c r="C327" s="471" t="s">
        <v>4245</v>
      </c>
      <c r="D327" s="455">
        <v>5</v>
      </c>
      <c r="E327" s="456">
        <v>5</v>
      </c>
    </row>
    <row r="328" spans="2:5" ht="14.25">
      <c r="B328" s="959" t="s">
        <v>4246</v>
      </c>
      <c r="C328" s="471" t="s">
        <v>4247</v>
      </c>
      <c r="D328" s="455">
        <v>5</v>
      </c>
      <c r="E328" s="456">
        <v>5</v>
      </c>
    </row>
    <row r="329" spans="2:5" ht="14.25">
      <c r="B329" s="959" t="s">
        <v>4248</v>
      </c>
      <c r="C329" s="471" t="s">
        <v>4249</v>
      </c>
      <c r="D329" s="455">
        <v>5</v>
      </c>
      <c r="E329" s="456">
        <v>5</v>
      </c>
    </row>
    <row r="330" spans="2:5" ht="25.5">
      <c r="B330" s="959" t="s">
        <v>4250</v>
      </c>
      <c r="C330" s="471" t="s">
        <v>4251</v>
      </c>
      <c r="D330" s="455">
        <v>5</v>
      </c>
      <c r="E330" s="456">
        <v>5</v>
      </c>
    </row>
    <row r="331" spans="2:5" ht="14.25">
      <c r="B331" s="959" t="s">
        <v>4252</v>
      </c>
      <c r="C331" s="471" t="s">
        <v>4253</v>
      </c>
      <c r="D331" s="455">
        <v>5</v>
      </c>
      <c r="E331" s="456">
        <v>5</v>
      </c>
    </row>
    <row r="332" spans="2:5" ht="15" thickBot="1">
      <c r="B332" s="975" t="s">
        <v>4254</v>
      </c>
      <c r="C332" s="472" t="s">
        <v>4255</v>
      </c>
      <c r="D332" s="457">
        <v>5</v>
      </c>
      <c r="E332" s="458">
        <v>5</v>
      </c>
    </row>
    <row r="334" ht="15" thickBot="1">
      <c r="B334" s="1024" t="s">
        <v>1033</v>
      </c>
    </row>
    <row r="335" spans="2:5" ht="15" thickBot="1">
      <c r="B335" s="1046" t="s">
        <v>4256</v>
      </c>
      <c r="C335" s="465" t="s">
        <v>4257</v>
      </c>
      <c r="D335" s="469">
        <v>6</v>
      </c>
      <c r="E335" s="470">
        <v>6</v>
      </c>
    </row>
    <row r="336" spans="2:5" ht="14.25">
      <c r="B336" s="959" t="s">
        <v>4258</v>
      </c>
      <c r="C336" s="465" t="s">
        <v>4259</v>
      </c>
      <c r="D336" s="455">
        <v>6</v>
      </c>
      <c r="E336" s="456">
        <v>6</v>
      </c>
    </row>
    <row r="337" spans="2:5" ht="14.25">
      <c r="B337" s="959" t="s">
        <v>4260</v>
      </c>
      <c r="C337" s="471" t="s">
        <v>4261</v>
      </c>
      <c r="D337" s="455">
        <v>6</v>
      </c>
      <c r="E337" s="456">
        <v>6</v>
      </c>
    </row>
    <row r="338" spans="2:5" ht="14.25">
      <c r="B338" s="959" t="s">
        <v>4262</v>
      </c>
      <c r="C338" s="471" t="s">
        <v>4263</v>
      </c>
      <c r="D338" s="455">
        <v>6</v>
      </c>
      <c r="E338" s="456">
        <v>6</v>
      </c>
    </row>
    <row r="339" spans="2:5" ht="14.25">
      <c r="B339" s="959" t="s">
        <v>4264</v>
      </c>
      <c r="C339" s="471" t="s">
        <v>4265</v>
      </c>
      <c r="D339" s="455">
        <v>6</v>
      </c>
      <c r="E339" s="456">
        <v>6</v>
      </c>
    </row>
    <row r="340" spans="2:5" ht="14.25">
      <c r="B340" s="959" t="s">
        <v>4266</v>
      </c>
      <c r="C340" s="471" t="s">
        <v>4267</v>
      </c>
      <c r="D340" s="455">
        <v>6</v>
      </c>
      <c r="E340" s="456">
        <v>6</v>
      </c>
    </row>
    <row r="341" spans="2:5" ht="14.25">
      <c r="B341" s="959" t="s">
        <v>4268</v>
      </c>
      <c r="C341" s="471" t="s">
        <v>4269</v>
      </c>
      <c r="D341" s="455">
        <v>6</v>
      </c>
      <c r="E341" s="456">
        <v>6</v>
      </c>
    </row>
    <row r="342" spans="2:5" ht="14.25">
      <c r="B342" s="959" t="s">
        <v>4270</v>
      </c>
      <c r="C342" s="471" t="s">
        <v>4271</v>
      </c>
      <c r="D342" s="455">
        <v>6</v>
      </c>
      <c r="E342" s="456">
        <v>6</v>
      </c>
    </row>
    <row r="343" spans="2:5" ht="25.5">
      <c r="B343" s="959" t="s">
        <v>4272</v>
      </c>
      <c r="C343" s="471" t="s">
        <v>4273</v>
      </c>
      <c r="D343" s="455">
        <v>6</v>
      </c>
      <c r="E343" s="456">
        <v>6</v>
      </c>
    </row>
    <row r="344" spans="2:5" ht="14.25">
      <c r="B344" s="959" t="s">
        <v>4274</v>
      </c>
      <c r="C344" s="471" t="s">
        <v>4275</v>
      </c>
      <c r="D344" s="455">
        <v>6</v>
      </c>
      <c r="E344" s="456">
        <v>6</v>
      </c>
    </row>
    <row r="345" spans="2:5" ht="12.75" customHeight="1">
      <c r="B345" s="959" t="s">
        <v>4276</v>
      </c>
      <c r="C345" s="471" t="s">
        <v>4277</v>
      </c>
      <c r="D345" s="455">
        <v>6</v>
      </c>
      <c r="E345" s="456">
        <v>6</v>
      </c>
    </row>
    <row r="346" spans="2:5" ht="26.25" thickBot="1">
      <c r="B346" s="975" t="s">
        <v>4278</v>
      </c>
      <c r="C346" s="472" t="s">
        <v>4279</v>
      </c>
      <c r="D346" s="457">
        <v>6</v>
      </c>
      <c r="E346" s="458">
        <v>6</v>
      </c>
    </row>
    <row r="348" ht="15" thickBot="1">
      <c r="B348" s="1024" t="s">
        <v>2234</v>
      </c>
    </row>
    <row r="349" spans="2:5" ht="14.25">
      <c r="B349" s="1046" t="s">
        <v>4280</v>
      </c>
      <c r="C349" s="465" t="s">
        <v>4281</v>
      </c>
      <c r="D349" s="469">
        <v>7</v>
      </c>
      <c r="E349" s="470">
        <v>7</v>
      </c>
    </row>
    <row r="350" spans="2:5" ht="25.5">
      <c r="B350" s="959" t="s">
        <v>4282</v>
      </c>
      <c r="C350" s="471" t="s">
        <v>4283</v>
      </c>
      <c r="D350" s="455">
        <v>7</v>
      </c>
      <c r="E350" s="456">
        <v>7</v>
      </c>
    </row>
    <row r="351" spans="2:5" ht="14.25">
      <c r="B351" s="959" t="s">
        <v>4284</v>
      </c>
      <c r="C351" s="471" t="s">
        <v>4285</v>
      </c>
      <c r="D351" s="455">
        <v>7</v>
      </c>
      <c r="E351" s="456">
        <v>7</v>
      </c>
    </row>
    <row r="352" spans="2:5" ht="14.25">
      <c r="B352" s="959" t="s">
        <v>4286</v>
      </c>
      <c r="C352" s="471" t="s">
        <v>4287</v>
      </c>
      <c r="D352" s="455">
        <v>7</v>
      </c>
      <c r="E352" s="456">
        <v>7</v>
      </c>
    </row>
    <row r="353" spans="2:5" ht="14.25">
      <c r="B353" s="959" t="s">
        <v>4288</v>
      </c>
      <c r="C353" s="471" t="s">
        <v>4289</v>
      </c>
      <c r="D353" s="455">
        <v>7</v>
      </c>
      <c r="E353" s="456">
        <v>7</v>
      </c>
    </row>
    <row r="354" spans="2:5" ht="25.5">
      <c r="B354" s="959" t="s">
        <v>4290</v>
      </c>
      <c r="C354" s="471" t="s">
        <v>4291</v>
      </c>
      <c r="D354" s="455">
        <v>7</v>
      </c>
      <c r="E354" s="456">
        <v>7</v>
      </c>
    </row>
    <row r="355" spans="2:5" ht="14.25">
      <c r="B355" s="959" t="s">
        <v>4292</v>
      </c>
      <c r="C355" s="471" t="s">
        <v>4293</v>
      </c>
      <c r="D355" s="455">
        <v>7</v>
      </c>
      <c r="E355" s="456">
        <v>7</v>
      </c>
    </row>
    <row r="356" spans="2:5" ht="15" thickBot="1">
      <c r="B356" s="975" t="s">
        <v>4294</v>
      </c>
      <c r="C356" s="472" t="s">
        <v>4295</v>
      </c>
      <c r="D356" s="457">
        <v>7</v>
      </c>
      <c r="E356" s="458">
        <v>7</v>
      </c>
    </row>
    <row r="358" ht="15" thickBot="1">
      <c r="B358" s="1024" t="s">
        <v>3973</v>
      </c>
    </row>
    <row r="359" spans="2:5" ht="25.5" customHeight="1">
      <c r="B359" s="1046" t="s">
        <v>4296</v>
      </c>
      <c r="C359" s="465" t="s">
        <v>4297</v>
      </c>
      <c r="D359" s="469">
        <v>8</v>
      </c>
      <c r="E359" s="470">
        <v>8</v>
      </c>
    </row>
    <row r="360" spans="2:5" ht="14.25">
      <c r="B360" s="959" t="s">
        <v>4298</v>
      </c>
      <c r="C360" s="471" t="s">
        <v>4299</v>
      </c>
      <c r="D360" s="455">
        <v>8</v>
      </c>
      <c r="E360" s="456">
        <v>8</v>
      </c>
    </row>
    <row r="361" spans="2:5" ht="25.5">
      <c r="B361" s="959" t="s">
        <v>4300</v>
      </c>
      <c r="C361" s="471" t="s">
        <v>4301</v>
      </c>
      <c r="D361" s="455">
        <v>8</v>
      </c>
      <c r="E361" s="456">
        <v>8</v>
      </c>
    </row>
    <row r="362" spans="2:5" ht="25.5" customHeight="1">
      <c r="B362" s="959" t="s">
        <v>4302</v>
      </c>
      <c r="C362" s="471" t="s">
        <v>4303</v>
      </c>
      <c r="D362" s="455">
        <v>8</v>
      </c>
      <c r="E362" s="456">
        <v>8</v>
      </c>
    </row>
    <row r="363" spans="2:5" ht="15" thickBot="1">
      <c r="B363" s="975" t="s">
        <v>4304</v>
      </c>
      <c r="C363" s="472" t="s">
        <v>4305</v>
      </c>
      <c r="D363" s="457">
        <v>8</v>
      </c>
      <c r="E363" s="458">
        <v>8</v>
      </c>
    </row>
    <row r="365" ht="15" thickBot="1">
      <c r="B365" s="1024" t="s">
        <v>4000</v>
      </c>
    </row>
    <row r="366" spans="2:5" ht="14.25">
      <c r="B366" s="1046" t="s">
        <v>4306</v>
      </c>
      <c r="C366" s="465" t="s">
        <v>4307</v>
      </c>
      <c r="D366" s="469">
        <v>9</v>
      </c>
      <c r="E366" s="470">
        <v>9</v>
      </c>
    </row>
    <row r="367" spans="2:5" ht="15" thickBot="1">
      <c r="B367" s="975" t="s">
        <v>4308</v>
      </c>
      <c r="C367" s="472" t="s">
        <v>4309</v>
      </c>
      <c r="D367" s="457">
        <v>9</v>
      </c>
      <c r="E367" s="458">
        <v>9</v>
      </c>
    </row>
    <row r="369" ht="15" thickBot="1">
      <c r="B369" s="1024" t="s">
        <v>4005</v>
      </c>
    </row>
    <row r="370" spans="2:5" ht="14.25">
      <c r="B370" s="1046" t="s">
        <v>4310</v>
      </c>
      <c r="C370" s="465" t="s">
        <v>4311</v>
      </c>
      <c r="D370" s="469">
        <v>10</v>
      </c>
      <c r="E370" s="470">
        <v>10</v>
      </c>
    </row>
    <row r="371" spans="2:5" ht="51.75" thickBot="1">
      <c r="B371" s="975" t="s">
        <v>4312</v>
      </c>
      <c r="C371" s="472" t="s">
        <v>4313</v>
      </c>
      <c r="D371" s="457">
        <v>10</v>
      </c>
      <c r="E371" s="458">
        <v>10</v>
      </c>
    </row>
    <row r="373" ht="14.25">
      <c r="C373" s="460" t="s">
        <v>4314</v>
      </c>
    </row>
    <row r="374" ht="15" thickBot="1">
      <c r="B374" s="1024" t="s">
        <v>2946</v>
      </c>
    </row>
    <row r="375" spans="2:5" ht="15" thickBot="1">
      <c r="B375" s="1045" t="s">
        <v>4315</v>
      </c>
      <c r="C375" s="482" t="s">
        <v>4316</v>
      </c>
      <c r="D375" s="466">
        <v>1</v>
      </c>
      <c r="E375" s="462">
        <v>1</v>
      </c>
    </row>
    <row r="377" ht="15" thickBot="1">
      <c r="B377" s="1024" t="s">
        <v>2991</v>
      </c>
    </row>
    <row r="378" spans="2:5" ht="25.5">
      <c r="B378" s="1046" t="s">
        <v>4317</v>
      </c>
      <c r="C378" s="465" t="s">
        <v>4318</v>
      </c>
      <c r="D378" s="469">
        <v>2</v>
      </c>
      <c r="E378" s="470">
        <v>2</v>
      </c>
    </row>
    <row r="379" spans="2:5" ht="14.25">
      <c r="B379" s="959" t="s">
        <v>4319</v>
      </c>
      <c r="C379" s="471" t="s">
        <v>4320</v>
      </c>
      <c r="D379" s="455">
        <v>2</v>
      </c>
      <c r="E379" s="456">
        <v>2</v>
      </c>
    </row>
    <row r="380" spans="2:5" ht="14.25">
      <c r="B380" s="959" t="s">
        <v>4321</v>
      </c>
      <c r="C380" s="471" t="s">
        <v>3734</v>
      </c>
      <c r="D380" s="455">
        <v>2</v>
      </c>
      <c r="E380" s="456">
        <v>2</v>
      </c>
    </row>
    <row r="381" spans="2:5" ht="25.5">
      <c r="B381" s="959" t="s">
        <v>4322</v>
      </c>
      <c r="C381" s="471" t="s">
        <v>4323</v>
      </c>
      <c r="D381" s="455">
        <v>2</v>
      </c>
      <c r="E381" s="456">
        <v>2</v>
      </c>
    </row>
    <row r="382" spans="2:5" ht="15" thickBot="1">
      <c r="B382" s="975" t="s">
        <v>4324</v>
      </c>
      <c r="C382" s="472" t="s">
        <v>4325</v>
      </c>
      <c r="D382" s="457">
        <v>2</v>
      </c>
      <c r="E382" s="458">
        <v>2</v>
      </c>
    </row>
    <row r="384" ht="15" thickBot="1">
      <c r="B384" s="1024" t="s">
        <v>3055</v>
      </c>
    </row>
    <row r="385" spans="2:5" ht="14.25">
      <c r="B385" s="1046" t="s">
        <v>4326</v>
      </c>
      <c r="C385" s="465" t="s">
        <v>3754</v>
      </c>
      <c r="D385" s="469">
        <v>3</v>
      </c>
      <c r="E385" s="470">
        <v>3</v>
      </c>
    </row>
    <row r="386" spans="2:5" ht="14.25">
      <c r="B386" s="959" t="s">
        <v>4327</v>
      </c>
      <c r="C386" s="471" t="s">
        <v>4328</v>
      </c>
      <c r="D386" s="455">
        <v>3</v>
      </c>
      <c r="E386" s="456">
        <v>3</v>
      </c>
    </row>
    <row r="387" spans="2:5" ht="14.25">
      <c r="B387" s="959" t="s">
        <v>4329</v>
      </c>
      <c r="C387" s="471" t="s">
        <v>4330</v>
      </c>
      <c r="D387" s="455">
        <v>3</v>
      </c>
      <c r="E387" s="456">
        <v>3</v>
      </c>
    </row>
    <row r="388" spans="2:5" ht="14.25">
      <c r="B388" s="959" t="s">
        <v>4331</v>
      </c>
      <c r="C388" s="471" t="s">
        <v>4332</v>
      </c>
      <c r="D388" s="455">
        <v>3</v>
      </c>
      <c r="E388" s="456">
        <v>3</v>
      </c>
    </row>
    <row r="389" spans="2:5" ht="14.25">
      <c r="B389" s="959" t="s">
        <v>4333</v>
      </c>
      <c r="C389" s="471" t="s">
        <v>4334</v>
      </c>
      <c r="D389" s="455">
        <v>3</v>
      </c>
      <c r="E389" s="456">
        <v>3</v>
      </c>
    </row>
    <row r="390" spans="2:5" ht="26.25" thickBot="1">
      <c r="B390" s="975" t="s">
        <v>4335</v>
      </c>
      <c r="C390" s="472" t="s">
        <v>4336</v>
      </c>
      <c r="D390" s="457">
        <v>3</v>
      </c>
      <c r="E390" s="458">
        <v>3</v>
      </c>
    </row>
    <row r="392" ht="15" thickBot="1">
      <c r="B392" s="1024" t="s">
        <v>1266</v>
      </c>
    </row>
    <row r="393" spans="2:5" ht="14.25">
      <c r="B393" s="1046" t="s">
        <v>4337</v>
      </c>
      <c r="C393" s="465" t="s">
        <v>3786</v>
      </c>
      <c r="D393" s="469">
        <v>4</v>
      </c>
      <c r="E393" s="470">
        <v>4</v>
      </c>
    </row>
    <row r="394" spans="2:5" ht="14.25">
      <c r="B394" s="959" t="s">
        <v>4338</v>
      </c>
      <c r="C394" s="471" t="s">
        <v>4339</v>
      </c>
      <c r="D394" s="455">
        <v>4</v>
      </c>
      <c r="E394" s="456">
        <v>4</v>
      </c>
    </row>
    <row r="395" spans="2:5" ht="14.25">
      <c r="B395" s="959" t="s">
        <v>4340</v>
      </c>
      <c r="C395" s="471" t="s">
        <v>4341</v>
      </c>
      <c r="D395" s="455">
        <v>4</v>
      </c>
      <c r="E395" s="456">
        <v>4</v>
      </c>
    </row>
    <row r="396" spans="2:5" ht="15" thickBot="1">
      <c r="B396" s="975" t="s">
        <v>4342</v>
      </c>
      <c r="C396" s="472" t="s">
        <v>4343</v>
      </c>
      <c r="D396" s="457">
        <v>4</v>
      </c>
      <c r="E396" s="458">
        <v>4</v>
      </c>
    </row>
    <row r="398" ht="15" thickBot="1">
      <c r="B398" s="1024" t="s">
        <v>3456</v>
      </c>
    </row>
    <row r="399" spans="2:5" ht="25.5">
      <c r="B399" s="1046" t="s">
        <v>4344</v>
      </c>
      <c r="C399" s="465" t="s">
        <v>4345</v>
      </c>
      <c r="D399" s="469">
        <v>5</v>
      </c>
      <c r="E399" s="470">
        <v>5</v>
      </c>
    </row>
    <row r="400" spans="2:5" ht="14.25">
      <c r="B400" s="959" t="s">
        <v>4346</v>
      </c>
      <c r="C400" s="471" t="s">
        <v>4347</v>
      </c>
      <c r="D400" s="455">
        <v>5</v>
      </c>
      <c r="E400" s="456">
        <v>5</v>
      </c>
    </row>
    <row r="401" spans="2:5" ht="14.25">
      <c r="B401" s="959" t="s">
        <v>4348</v>
      </c>
      <c r="C401" s="471" t="s">
        <v>4349</v>
      </c>
      <c r="D401" s="455">
        <v>5</v>
      </c>
      <c r="E401" s="456">
        <v>5</v>
      </c>
    </row>
    <row r="402" spans="2:5" ht="14.25">
      <c r="B402" s="959" t="s">
        <v>4350</v>
      </c>
      <c r="C402" s="471" t="s">
        <v>4351</v>
      </c>
      <c r="D402" s="455">
        <v>5</v>
      </c>
      <c r="E402" s="456">
        <v>5</v>
      </c>
    </row>
    <row r="403" spans="2:5" ht="14.25">
      <c r="B403" s="959" t="s">
        <v>4352</v>
      </c>
      <c r="C403" s="471" t="s">
        <v>4353</v>
      </c>
      <c r="D403" s="455">
        <v>5</v>
      </c>
      <c r="E403" s="456">
        <v>5</v>
      </c>
    </row>
    <row r="404" spans="2:5" ht="14.25">
      <c r="B404" s="959" t="s">
        <v>4354</v>
      </c>
      <c r="C404" s="471" t="s">
        <v>4355</v>
      </c>
      <c r="D404" s="455">
        <v>5</v>
      </c>
      <c r="E404" s="456">
        <v>5</v>
      </c>
    </row>
    <row r="405" spans="2:5" ht="14.25">
      <c r="B405" s="959" t="s">
        <v>4356</v>
      </c>
      <c r="C405" s="471" t="s">
        <v>4357</v>
      </c>
      <c r="D405" s="455">
        <v>5</v>
      </c>
      <c r="E405" s="456">
        <v>5</v>
      </c>
    </row>
    <row r="406" spans="2:5" ht="15" thickBot="1">
      <c r="B406" s="975" t="s">
        <v>4358</v>
      </c>
      <c r="C406" s="472" t="s">
        <v>4359</v>
      </c>
      <c r="D406" s="457">
        <v>5</v>
      </c>
      <c r="E406" s="458">
        <v>5</v>
      </c>
    </row>
    <row r="408" ht="15" thickBot="1">
      <c r="B408" s="1024" t="s">
        <v>1033</v>
      </c>
    </row>
    <row r="409" spans="2:5" ht="14.25">
      <c r="B409" s="1046" t="s">
        <v>4360</v>
      </c>
      <c r="C409" s="465" t="s">
        <v>4361</v>
      </c>
      <c r="D409" s="469">
        <v>6</v>
      </c>
      <c r="E409" s="470">
        <v>6</v>
      </c>
    </row>
    <row r="410" spans="2:5" ht="14.25">
      <c r="B410" s="959" t="s">
        <v>4362</v>
      </c>
      <c r="C410" s="471" t="s">
        <v>4363</v>
      </c>
      <c r="D410" s="455">
        <v>6</v>
      </c>
      <c r="E410" s="456">
        <v>6</v>
      </c>
    </row>
    <row r="411" spans="2:5" ht="15" thickBot="1">
      <c r="B411" s="975" t="s">
        <v>4362</v>
      </c>
      <c r="C411" s="472" t="s">
        <v>4364</v>
      </c>
      <c r="D411" s="457">
        <v>6</v>
      </c>
      <c r="E411" s="458">
        <v>6</v>
      </c>
    </row>
    <row r="413" ht="15" thickBot="1">
      <c r="B413" s="1024" t="s">
        <v>2234</v>
      </c>
    </row>
    <row r="414" spans="2:5" ht="14.25">
      <c r="B414" s="1046" t="s">
        <v>4365</v>
      </c>
      <c r="C414" s="465" t="s">
        <v>4366</v>
      </c>
      <c r="D414" s="469">
        <v>7</v>
      </c>
      <c r="E414" s="470">
        <v>7</v>
      </c>
    </row>
    <row r="415" spans="2:5" ht="14.25">
      <c r="B415" s="959" t="s">
        <v>4367</v>
      </c>
      <c r="C415" s="471" t="s">
        <v>4368</v>
      </c>
      <c r="D415" s="455">
        <v>7</v>
      </c>
      <c r="E415" s="456">
        <v>7</v>
      </c>
    </row>
    <row r="416" spans="2:5" ht="14.25">
      <c r="B416" s="959" t="s">
        <v>4369</v>
      </c>
      <c r="C416" s="471" t="s">
        <v>4370</v>
      </c>
      <c r="D416" s="455">
        <v>7</v>
      </c>
      <c r="E416" s="456">
        <v>7</v>
      </c>
    </row>
    <row r="417" spans="2:5" ht="14.25">
      <c r="B417" s="959" t="s">
        <v>4371</v>
      </c>
      <c r="C417" s="471" t="s">
        <v>4372</v>
      </c>
      <c r="D417" s="455">
        <v>7</v>
      </c>
      <c r="E417" s="456">
        <v>7</v>
      </c>
    </row>
    <row r="418" spans="2:5" ht="15" thickBot="1">
      <c r="B418" s="975" t="s">
        <v>4373</v>
      </c>
      <c r="C418" s="472" t="s">
        <v>4374</v>
      </c>
      <c r="D418" s="457">
        <v>7</v>
      </c>
      <c r="E418" s="458">
        <v>7</v>
      </c>
    </row>
    <row r="420" ht="15" thickBot="1">
      <c r="B420" s="1024" t="s">
        <v>3973</v>
      </c>
    </row>
    <row r="421" spans="2:5" ht="25.5">
      <c r="B421" s="1046" t="s">
        <v>4375</v>
      </c>
      <c r="C421" s="465" t="s">
        <v>4376</v>
      </c>
      <c r="D421" s="469">
        <v>8</v>
      </c>
      <c r="E421" s="470">
        <v>8</v>
      </c>
    </row>
    <row r="422" spans="2:5" ht="14.25">
      <c r="B422" s="959" t="s">
        <v>4377</v>
      </c>
      <c r="C422" s="471" t="s">
        <v>4378</v>
      </c>
      <c r="D422" s="455">
        <v>8</v>
      </c>
      <c r="E422" s="456">
        <v>8</v>
      </c>
    </row>
    <row r="423" spans="2:5" ht="14.25">
      <c r="B423" s="959" t="s">
        <v>4379</v>
      </c>
      <c r="C423" s="471" t="s">
        <v>4380</v>
      </c>
      <c r="D423" s="455">
        <v>8</v>
      </c>
      <c r="E423" s="456">
        <v>8</v>
      </c>
    </row>
    <row r="424" spans="2:5" ht="14.25">
      <c r="B424" s="959" t="s">
        <v>4381</v>
      </c>
      <c r="C424" s="471" t="s">
        <v>4382</v>
      </c>
      <c r="D424" s="455">
        <v>8</v>
      </c>
      <c r="E424" s="456">
        <v>8</v>
      </c>
    </row>
    <row r="425" spans="2:5" ht="14.25">
      <c r="B425" s="959" t="s">
        <v>4383</v>
      </c>
      <c r="C425" s="471" t="s">
        <v>4384</v>
      </c>
      <c r="D425" s="455">
        <v>8</v>
      </c>
      <c r="E425" s="456">
        <v>8</v>
      </c>
    </row>
    <row r="426" spans="2:5" ht="14.25">
      <c r="B426" s="959" t="s">
        <v>4385</v>
      </c>
      <c r="C426" s="471" t="s">
        <v>4386</v>
      </c>
      <c r="D426" s="455">
        <v>8</v>
      </c>
      <c r="E426" s="456">
        <v>8</v>
      </c>
    </row>
    <row r="427" spans="2:5" ht="14.25">
      <c r="B427" s="959" t="s">
        <v>4387</v>
      </c>
      <c r="C427" s="471" t="s">
        <v>4388</v>
      </c>
      <c r="D427" s="455">
        <v>8</v>
      </c>
      <c r="E427" s="456">
        <v>8</v>
      </c>
    </row>
    <row r="428" spans="2:5" ht="15" thickBot="1">
      <c r="B428" s="975" t="s">
        <v>4389</v>
      </c>
      <c r="C428" s="472" t="s">
        <v>4390</v>
      </c>
      <c r="D428" s="457">
        <v>8</v>
      </c>
      <c r="E428" s="458">
        <v>8</v>
      </c>
    </row>
    <row r="430" ht="15" thickBot="1">
      <c r="B430" s="1024" t="s">
        <v>4000</v>
      </c>
    </row>
    <row r="431" spans="2:5" ht="14.25">
      <c r="B431" s="1046" t="s">
        <v>4391</v>
      </c>
      <c r="C431" s="465" t="s">
        <v>4392</v>
      </c>
      <c r="D431" s="469">
        <v>9</v>
      </c>
      <c r="E431" s="470">
        <v>9</v>
      </c>
    </row>
    <row r="432" spans="2:5" ht="14.25">
      <c r="B432" s="959" t="s">
        <v>4393</v>
      </c>
      <c r="C432" s="471" t="s">
        <v>4394</v>
      </c>
      <c r="D432" s="455">
        <v>9</v>
      </c>
      <c r="E432" s="456">
        <v>9</v>
      </c>
    </row>
    <row r="433" spans="2:5" ht="14.25">
      <c r="B433" s="959" t="s">
        <v>4395</v>
      </c>
      <c r="C433" s="471" t="s">
        <v>4396</v>
      </c>
      <c r="D433" s="455">
        <v>9</v>
      </c>
      <c r="E433" s="456">
        <v>9</v>
      </c>
    </row>
    <row r="434" spans="2:5" ht="14.25">
      <c r="B434" s="959" t="s">
        <v>4397</v>
      </c>
      <c r="C434" s="471" t="s">
        <v>4398</v>
      </c>
      <c r="D434" s="455">
        <v>9</v>
      </c>
      <c r="E434" s="456">
        <v>9</v>
      </c>
    </row>
    <row r="435" spans="2:5" ht="14.25">
      <c r="B435" s="959" t="s">
        <v>4399</v>
      </c>
      <c r="C435" s="471" t="s">
        <v>4400</v>
      </c>
      <c r="D435" s="455">
        <v>9</v>
      </c>
      <c r="E435" s="456">
        <v>9</v>
      </c>
    </row>
    <row r="436" spans="2:5" ht="25.5">
      <c r="B436" s="959" t="s">
        <v>4401</v>
      </c>
      <c r="C436" s="449" t="s">
        <v>4402</v>
      </c>
      <c r="D436" s="455">
        <v>9</v>
      </c>
      <c r="E436" s="456">
        <v>9</v>
      </c>
    </row>
    <row r="437" spans="2:5" ht="25.5">
      <c r="B437" s="959" t="s">
        <v>4403</v>
      </c>
      <c r="C437" s="471" t="s">
        <v>4404</v>
      </c>
      <c r="D437" s="455">
        <v>9</v>
      </c>
      <c r="E437" s="456">
        <v>9</v>
      </c>
    </row>
    <row r="438" spans="2:5" ht="26.25" thickBot="1">
      <c r="B438" s="975" t="s">
        <v>4405</v>
      </c>
      <c r="C438" s="472" t="s">
        <v>4406</v>
      </c>
      <c r="D438" s="457">
        <v>9</v>
      </c>
      <c r="E438" s="458">
        <v>9</v>
      </c>
    </row>
    <row r="440" ht="15" thickBot="1">
      <c r="B440" s="1024" t="s">
        <v>4005</v>
      </c>
    </row>
    <row r="441" spans="2:5" ht="14.25">
      <c r="B441" s="1046" t="s">
        <v>4407</v>
      </c>
      <c r="C441" s="465" t="s">
        <v>4408</v>
      </c>
      <c r="D441" s="469">
        <v>10</v>
      </c>
      <c r="E441" s="470">
        <v>10</v>
      </c>
    </row>
    <row r="442" spans="2:5" ht="14.25">
      <c r="B442" s="959" t="s">
        <v>4409</v>
      </c>
      <c r="C442" s="471" t="s">
        <v>4410</v>
      </c>
      <c r="D442" s="455">
        <v>10</v>
      </c>
      <c r="E442" s="456">
        <v>10</v>
      </c>
    </row>
    <row r="443" spans="2:5" ht="14.25">
      <c r="B443" s="959" t="s">
        <v>4411</v>
      </c>
      <c r="C443" s="471" t="s">
        <v>4412</v>
      </c>
      <c r="D443" s="455">
        <v>10</v>
      </c>
      <c r="E443" s="456">
        <v>10</v>
      </c>
    </row>
    <row r="444" spans="2:5" ht="51.75" thickBot="1">
      <c r="B444" s="975" t="s">
        <v>4413</v>
      </c>
      <c r="C444" s="472" t="s">
        <v>4414</v>
      </c>
      <c r="D444" s="457">
        <v>10</v>
      </c>
      <c r="E444" s="458">
        <v>10</v>
      </c>
    </row>
    <row r="446" ht="15">
      <c r="C446" s="1049" t="s">
        <v>4415</v>
      </c>
    </row>
    <row r="447" spans="2:3" ht="15" thickBot="1">
      <c r="B447" s="1024" t="s">
        <v>2946</v>
      </c>
      <c r="C447" s="460"/>
    </row>
    <row r="448" spans="2:5" ht="15" thickBot="1">
      <c r="B448" s="1045" t="s">
        <v>4416</v>
      </c>
      <c r="C448" s="482" t="s">
        <v>4123</v>
      </c>
      <c r="D448" s="466">
        <v>0</v>
      </c>
      <c r="E448" s="462">
        <v>0</v>
      </c>
    </row>
    <row r="449" ht="15" thickBot="1">
      <c r="B449" s="1024" t="s">
        <v>2970</v>
      </c>
    </row>
    <row r="450" spans="2:5" ht="15" thickBot="1">
      <c r="B450" s="1045" t="s">
        <v>4417</v>
      </c>
      <c r="C450" s="482" t="s">
        <v>4418</v>
      </c>
      <c r="D450" s="466">
        <v>1</v>
      </c>
      <c r="E450" s="462">
        <v>1</v>
      </c>
    </row>
    <row r="452" ht="15" thickBot="1">
      <c r="B452" s="1024" t="s">
        <v>2991</v>
      </c>
    </row>
    <row r="453" spans="2:5" ht="14.25">
      <c r="B453" s="1046" t="s">
        <v>4419</v>
      </c>
      <c r="C453" s="465" t="s">
        <v>4420</v>
      </c>
      <c r="D453" s="469">
        <v>2</v>
      </c>
      <c r="E453" s="470">
        <v>2</v>
      </c>
    </row>
    <row r="454" spans="2:5" ht="14.25">
      <c r="B454" s="959" t="s">
        <v>4421</v>
      </c>
      <c r="C454" s="471" t="s">
        <v>4422</v>
      </c>
      <c r="D454" s="455">
        <v>2</v>
      </c>
      <c r="E454" s="456">
        <v>2</v>
      </c>
    </row>
    <row r="455" spans="2:5" ht="14.25">
      <c r="B455" s="959" t="s">
        <v>4423</v>
      </c>
      <c r="C455" s="471" t="s">
        <v>4424</v>
      </c>
      <c r="D455" s="455">
        <v>2</v>
      </c>
      <c r="E455" s="456">
        <v>2</v>
      </c>
    </row>
    <row r="456" spans="2:5" ht="14.25">
      <c r="B456" s="959" t="s">
        <v>4425</v>
      </c>
      <c r="C456" s="471" t="s">
        <v>4426</v>
      </c>
      <c r="D456" s="455">
        <v>2</v>
      </c>
      <c r="E456" s="456">
        <v>2</v>
      </c>
    </row>
    <row r="457" spans="2:5" ht="14.25">
      <c r="B457" s="959" t="s">
        <v>4427</v>
      </c>
      <c r="C457" s="471" t="s">
        <v>4428</v>
      </c>
      <c r="D457" s="455">
        <v>2</v>
      </c>
      <c r="E457" s="456">
        <v>2</v>
      </c>
    </row>
    <row r="458" spans="2:5" ht="15" thickBot="1">
      <c r="B458" s="975" t="s">
        <v>4429</v>
      </c>
      <c r="C458" s="472" t="s">
        <v>4430</v>
      </c>
      <c r="D458" s="457">
        <v>2</v>
      </c>
      <c r="E458" s="458">
        <v>2</v>
      </c>
    </row>
    <row r="460" ht="15" thickBot="1">
      <c r="B460" s="1024" t="s">
        <v>3055</v>
      </c>
    </row>
    <row r="461" spans="2:5" ht="14.25">
      <c r="B461" s="1046" t="s">
        <v>4431</v>
      </c>
      <c r="C461" s="465" t="s">
        <v>4432</v>
      </c>
      <c r="D461" s="469">
        <v>3</v>
      </c>
      <c r="E461" s="470">
        <v>3</v>
      </c>
    </row>
    <row r="462" spans="2:5" ht="14.25">
      <c r="B462" s="959" t="s">
        <v>4433</v>
      </c>
      <c r="C462" s="471" t="s">
        <v>4434</v>
      </c>
      <c r="D462" s="455">
        <v>3</v>
      </c>
      <c r="E462" s="456">
        <v>3</v>
      </c>
    </row>
    <row r="463" spans="2:5" ht="14.25">
      <c r="B463" s="959" t="s">
        <v>4435</v>
      </c>
      <c r="C463" s="471" t="s">
        <v>4320</v>
      </c>
      <c r="D463" s="455">
        <v>3</v>
      </c>
      <c r="E463" s="456">
        <v>3</v>
      </c>
    </row>
    <row r="464" spans="2:5" ht="15" thickBot="1">
      <c r="B464" s="975" t="s">
        <v>4436</v>
      </c>
      <c r="C464" s="472" t="s">
        <v>4437</v>
      </c>
      <c r="D464" s="457">
        <v>3</v>
      </c>
      <c r="E464" s="458">
        <v>3</v>
      </c>
    </row>
    <row r="466" ht="15" thickBot="1">
      <c r="B466" s="1024" t="s">
        <v>1266</v>
      </c>
    </row>
    <row r="467" spans="2:5" ht="15" thickBot="1">
      <c r="B467" s="1045" t="s">
        <v>4438</v>
      </c>
      <c r="C467" s="482" t="s">
        <v>4439</v>
      </c>
      <c r="D467" s="466">
        <v>4</v>
      </c>
      <c r="E467" s="462">
        <v>4</v>
      </c>
    </row>
    <row r="469" ht="15" thickBot="1">
      <c r="B469" s="1024" t="s">
        <v>3456</v>
      </c>
    </row>
    <row r="470" spans="2:5" ht="25.5">
      <c r="B470" s="1046" t="s">
        <v>4440</v>
      </c>
      <c r="C470" s="465" t="s">
        <v>4441</v>
      </c>
      <c r="D470" s="469">
        <v>5</v>
      </c>
      <c r="E470" s="470">
        <v>5</v>
      </c>
    </row>
    <row r="471" spans="2:5" ht="14.25">
      <c r="B471" s="959" t="s">
        <v>4442</v>
      </c>
      <c r="C471" s="471" t="s">
        <v>4443</v>
      </c>
      <c r="D471" s="455">
        <v>5</v>
      </c>
      <c r="E471" s="456">
        <v>5</v>
      </c>
    </row>
    <row r="472" spans="2:5" ht="14.25">
      <c r="B472" s="959" t="s">
        <v>4444</v>
      </c>
      <c r="C472" s="471" t="s">
        <v>4445</v>
      </c>
      <c r="D472" s="455">
        <v>5</v>
      </c>
      <c r="E472" s="456">
        <v>5</v>
      </c>
    </row>
    <row r="473" spans="2:5" ht="15" thickBot="1">
      <c r="B473" s="975" t="s">
        <v>4446</v>
      </c>
      <c r="C473" s="472" t="s">
        <v>4447</v>
      </c>
      <c r="D473" s="457">
        <v>5</v>
      </c>
      <c r="E473" s="458">
        <v>5</v>
      </c>
    </row>
    <row r="475" ht="15" thickBot="1">
      <c r="B475" s="1024" t="s">
        <v>1033</v>
      </c>
    </row>
    <row r="476" spans="2:5" ht="14.25">
      <c r="B476" s="1046" t="s">
        <v>4448</v>
      </c>
      <c r="C476" s="465" t="s">
        <v>4449</v>
      </c>
      <c r="D476" s="469">
        <v>6</v>
      </c>
      <c r="E476" s="470">
        <v>6</v>
      </c>
    </row>
    <row r="477" spans="2:5" ht="15" thickBot="1">
      <c r="B477" s="975" t="s">
        <v>4450</v>
      </c>
      <c r="C477" s="472" t="s">
        <v>4451</v>
      </c>
      <c r="D477" s="457">
        <v>6</v>
      </c>
      <c r="E477" s="458">
        <v>6</v>
      </c>
    </row>
    <row r="479" ht="15" thickBot="1">
      <c r="B479" s="1024" t="s">
        <v>2234</v>
      </c>
    </row>
    <row r="480" spans="2:5" ht="14.25">
      <c r="B480" s="1046" t="s">
        <v>4452</v>
      </c>
      <c r="C480" s="465" t="s">
        <v>4453</v>
      </c>
      <c r="D480" s="469">
        <v>7</v>
      </c>
      <c r="E480" s="470">
        <v>7</v>
      </c>
    </row>
    <row r="481" spans="2:5" ht="25.5">
      <c r="B481" s="959" t="s">
        <v>4454</v>
      </c>
      <c r="C481" s="471" t="s">
        <v>4455</v>
      </c>
      <c r="D481" s="455">
        <v>7</v>
      </c>
      <c r="E481" s="456">
        <v>7</v>
      </c>
    </row>
    <row r="482" spans="2:5" ht="14.25" customHeight="1">
      <c r="B482" s="959" t="s">
        <v>4456</v>
      </c>
      <c r="C482" s="471" t="s">
        <v>4457</v>
      </c>
      <c r="D482" s="455">
        <v>7</v>
      </c>
      <c r="E482" s="456">
        <v>7</v>
      </c>
    </row>
    <row r="483" spans="2:5" ht="14.25">
      <c r="B483" s="959" t="s">
        <v>4458</v>
      </c>
      <c r="C483" s="471" t="s">
        <v>4459</v>
      </c>
      <c r="D483" s="455">
        <v>7</v>
      </c>
      <c r="E483" s="456">
        <v>7</v>
      </c>
    </row>
    <row r="484" spans="2:5" ht="15" thickBot="1">
      <c r="B484" s="975" t="s">
        <v>4460</v>
      </c>
      <c r="C484" s="472" t="s">
        <v>4461</v>
      </c>
      <c r="D484" s="457">
        <v>7</v>
      </c>
      <c r="E484" s="458">
        <v>7</v>
      </c>
    </row>
    <row r="486" ht="15" thickBot="1">
      <c r="B486" s="1024" t="s">
        <v>3973</v>
      </c>
    </row>
    <row r="487" spans="2:5" ht="25.5">
      <c r="B487" s="1046" t="s">
        <v>4462</v>
      </c>
      <c r="C487" s="465" t="s">
        <v>4463</v>
      </c>
      <c r="D487" s="469">
        <v>8</v>
      </c>
      <c r="E487" s="470">
        <v>8</v>
      </c>
    </row>
    <row r="488" spans="2:5" ht="14.25">
      <c r="B488" s="959" t="s">
        <v>4464</v>
      </c>
      <c r="C488" s="471" t="s">
        <v>4465</v>
      </c>
      <c r="D488" s="455">
        <v>8</v>
      </c>
      <c r="E488" s="456">
        <v>8</v>
      </c>
    </row>
    <row r="489" spans="2:5" ht="25.5">
      <c r="B489" s="959" t="s">
        <v>4466</v>
      </c>
      <c r="C489" s="471" t="s">
        <v>4467</v>
      </c>
      <c r="D489" s="455">
        <v>8</v>
      </c>
      <c r="E489" s="456">
        <v>8</v>
      </c>
    </row>
    <row r="490" spans="2:5" ht="38.25">
      <c r="B490" s="959" t="s">
        <v>4468</v>
      </c>
      <c r="C490" s="471" t="s">
        <v>4469</v>
      </c>
      <c r="D490" s="455">
        <v>8</v>
      </c>
      <c r="E490" s="456">
        <v>8</v>
      </c>
    </row>
    <row r="491" spans="2:5" ht="14.25">
      <c r="B491" s="959" t="s">
        <v>4470</v>
      </c>
      <c r="C491" s="471" t="s">
        <v>4471</v>
      </c>
      <c r="D491" s="455">
        <v>8</v>
      </c>
      <c r="E491" s="456">
        <v>8</v>
      </c>
    </row>
    <row r="492" spans="2:5" ht="14.25">
      <c r="B492" s="959" t="s">
        <v>4472</v>
      </c>
      <c r="C492" s="471" t="s">
        <v>4473</v>
      </c>
      <c r="D492" s="455">
        <v>8</v>
      </c>
      <c r="E492" s="456">
        <v>8</v>
      </c>
    </row>
    <row r="493" spans="2:5" ht="14.25">
      <c r="B493" s="959" t="s">
        <v>4474</v>
      </c>
      <c r="C493" s="471" t="s">
        <v>4475</v>
      </c>
      <c r="D493" s="455">
        <v>8</v>
      </c>
      <c r="E493" s="456">
        <v>8</v>
      </c>
    </row>
    <row r="494" spans="2:5" ht="14.25">
      <c r="B494" s="959" t="s">
        <v>4476</v>
      </c>
      <c r="C494" s="471" t="s">
        <v>4477</v>
      </c>
      <c r="D494" s="455">
        <v>8</v>
      </c>
      <c r="E494" s="456">
        <v>8</v>
      </c>
    </row>
    <row r="495" spans="2:5" ht="25.5">
      <c r="B495" s="959" t="s">
        <v>4478</v>
      </c>
      <c r="C495" s="471" t="s">
        <v>4479</v>
      </c>
      <c r="D495" s="455">
        <v>8</v>
      </c>
      <c r="E495" s="456">
        <v>8</v>
      </c>
    </row>
    <row r="496" spans="2:5" ht="26.25" thickBot="1">
      <c r="B496" s="975" t="s">
        <v>4480</v>
      </c>
      <c r="C496" s="472" t="s">
        <v>4481</v>
      </c>
      <c r="D496" s="457">
        <v>8</v>
      </c>
      <c r="E496" s="458">
        <v>8</v>
      </c>
    </row>
    <row r="498" ht="15" thickBot="1">
      <c r="B498" s="1024" t="s">
        <v>4000</v>
      </c>
    </row>
    <row r="499" spans="2:5" ht="25.5">
      <c r="B499" s="1046" t="s">
        <v>4482</v>
      </c>
      <c r="C499" s="465" t="s">
        <v>4483</v>
      </c>
      <c r="D499" s="469">
        <v>9</v>
      </c>
      <c r="E499" s="470">
        <v>9</v>
      </c>
    </row>
    <row r="500" spans="2:5" ht="25.5">
      <c r="B500" s="959" t="s">
        <v>4484</v>
      </c>
      <c r="C500" s="471" t="s">
        <v>4485</v>
      </c>
      <c r="D500" s="455">
        <v>9</v>
      </c>
      <c r="E500" s="456">
        <v>9</v>
      </c>
    </row>
    <row r="501" spans="2:5" ht="14.25">
      <c r="B501" s="959" t="s">
        <v>4486</v>
      </c>
      <c r="C501" s="471" t="s">
        <v>4487</v>
      </c>
      <c r="D501" s="455">
        <v>9</v>
      </c>
      <c r="E501" s="456">
        <v>9</v>
      </c>
    </row>
    <row r="502" spans="2:5" ht="14.25">
      <c r="B502" s="959" t="s">
        <v>4488</v>
      </c>
      <c r="C502" s="471" t="s">
        <v>4489</v>
      </c>
      <c r="D502" s="455">
        <v>9</v>
      </c>
      <c r="E502" s="456">
        <v>9</v>
      </c>
    </row>
    <row r="503" spans="2:5" ht="14.25">
      <c r="B503" s="959" t="s">
        <v>4490</v>
      </c>
      <c r="C503" s="471" t="s">
        <v>4491</v>
      </c>
      <c r="D503" s="455">
        <v>9</v>
      </c>
      <c r="E503" s="456">
        <v>9</v>
      </c>
    </row>
    <row r="504" spans="2:5" ht="14.25">
      <c r="B504" s="959" t="s">
        <v>4492</v>
      </c>
      <c r="C504" s="471" t="s">
        <v>4493</v>
      </c>
      <c r="D504" s="455">
        <v>9</v>
      </c>
      <c r="E504" s="456">
        <v>9</v>
      </c>
    </row>
    <row r="505" spans="2:5" ht="14.25">
      <c r="B505" s="959" t="s">
        <v>4494</v>
      </c>
      <c r="C505" s="471" t="s">
        <v>4495</v>
      </c>
      <c r="D505" s="455">
        <v>9</v>
      </c>
      <c r="E505" s="456">
        <v>9</v>
      </c>
    </row>
    <row r="506" spans="2:5" ht="25.5">
      <c r="B506" s="959" t="s">
        <v>4496</v>
      </c>
      <c r="C506" s="471" t="s">
        <v>4497</v>
      </c>
      <c r="D506" s="455">
        <v>9</v>
      </c>
      <c r="E506" s="456">
        <v>9</v>
      </c>
    </row>
    <row r="507" spans="2:5" ht="25.5">
      <c r="B507" s="959" t="s">
        <v>4498</v>
      </c>
      <c r="C507" s="471" t="s">
        <v>4499</v>
      </c>
      <c r="D507" s="455">
        <v>9</v>
      </c>
      <c r="E507" s="456">
        <v>9</v>
      </c>
    </row>
    <row r="508" spans="2:5" ht="14.25">
      <c r="B508" s="959" t="s">
        <v>4500</v>
      </c>
      <c r="C508" s="471" t="s">
        <v>4501</v>
      </c>
      <c r="D508" s="455">
        <v>9</v>
      </c>
      <c r="E508" s="456">
        <v>9</v>
      </c>
    </row>
    <row r="509" spans="2:5" ht="14.25">
      <c r="B509" s="959" t="s">
        <v>4502</v>
      </c>
      <c r="C509" s="471" t="s">
        <v>4503</v>
      </c>
      <c r="D509" s="455">
        <v>9</v>
      </c>
      <c r="E509" s="456">
        <v>9</v>
      </c>
    </row>
    <row r="510" spans="2:5" ht="14.25">
      <c r="B510" s="959" t="s">
        <v>4504</v>
      </c>
      <c r="C510" s="471" t="s">
        <v>4505</v>
      </c>
      <c r="D510" s="455">
        <v>9</v>
      </c>
      <c r="E510" s="456">
        <v>9</v>
      </c>
    </row>
    <row r="511" spans="2:5" ht="25.5">
      <c r="B511" s="959" t="s">
        <v>4506</v>
      </c>
      <c r="C511" s="471" t="s">
        <v>4507</v>
      </c>
      <c r="D511" s="455">
        <v>9</v>
      </c>
      <c r="E511" s="456">
        <v>9</v>
      </c>
    </row>
    <row r="512" spans="2:5" ht="14.25">
      <c r="B512" s="959" t="s">
        <v>4508</v>
      </c>
      <c r="C512" s="471" t="s">
        <v>4509</v>
      </c>
      <c r="D512" s="455">
        <v>9</v>
      </c>
      <c r="E512" s="456">
        <v>9</v>
      </c>
    </row>
    <row r="513" spans="2:5" ht="25.5">
      <c r="B513" s="959" t="s">
        <v>4510</v>
      </c>
      <c r="C513" s="471" t="s">
        <v>4511</v>
      </c>
      <c r="D513" s="455">
        <v>9</v>
      </c>
      <c r="E513" s="456">
        <v>9</v>
      </c>
    </row>
    <row r="514" spans="2:5" ht="14.25">
      <c r="B514" s="959" t="s">
        <v>4512</v>
      </c>
      <c r="C514" s="471" t="s">
        <v>4513</v>
      </c>
      <c r="D514" s="455">
        <v>9</v>
      </c>
      <c r="E514" s="456">
        <v>9</v>
      </c>
    </row>
    <row r="515" spans="2:5" ht="15" thickBot="1">
      <c r="B515" s="975" t="s">
        <v>4514</v>
      </c>
      <c r="C515" s="472" t="s">
        <v>4515</v>
      </c>
      <c r="D515" s="457">
        <v>9</v>
      </c>
      <c r="E515" s="458">
        <v>9</v>
      </c>
    </row>
    <row r="517" ht="15" thickBot="1">
      <c r="B517" s="1024" t="s">
        <v>4005</v>
      </c>
    </row>
    <row r="518" spans="2:5" ht="14.25">
      <c r="B518" s="1046" t="s">
        <v>4516</v>
      </c>
      <c r="C518" s="465" t="s">
        <v>4517</v>
      </c>
      <c r="D518" s="469">
        <v>10</v>
      </c>
      <c r="E518" s="470">
        <v>10</v>
      </c>
    </row>
    <row r="519" spans="2:5" ht="26.25" thickBot="1">
      <c r="B519" s="975" t="s">
        <v>4518</v>
      </c>
      <c r="C519" s="472" t="s">
        <v>4519</v>
      </c>
      <c r="D519" s="457">
        <v>10</v>
      </c>
      <c r="E519" s="458">
        <v>10</v>
      </c>
    </row>
    <row r="521" ht="15" thickBot="1">
      <c r="B521" s="1024" t="s">
        <v>4520</v>
      </c>
    </row>
    <row r="522" spans="2:5" ht="25.5">
      <c r="B522" s="1046" t="s">
        <v>4521</v>
      </c>
      <c r="C522" s="465" t="s">
        <v>4522</v>
      </c>
      <c r="D522" s="469">
        <v>12</v>
      </c>
      <c r="E522" s="470">
        <v>12</v>
      </c>
    </row>
    <row r="523" spans="2:5" ht="26.25" thickBot="1">
      <c r="B523" s="975" t="s">
        <v>4523</v>
      </c>
      <c r="C523" s="472" t="s">
        <v>4524</v>
      </c>
      <c r="D523" s="457">
        <v>12</v>
      </c>
      <c r="E523" s="458">
        <v>12</v>
      </c>
    </row>
  </sheetData>
  <sheetProtection password="C677" sheet="1"/>
  <printOptions/>
  <pageMargins left="0.7" right="0.7" top="0.75" bottom="0.75" header="0.3" footer="0.3"/>
  <pageSetup horizontalDpi="600" verticalDpi="600" orientation="portrait" paperSize="5" scale="80" r:id="rId1"/>
  <headerFooter>
    <oddHeader>&amp;C&amp;7CONVENIO APSOT y FSST - Vigencia: 01/04/2016 -30/09/2016 -  Traumatología&amp;10
</oddHeader>
    <oddFooter xml:space="preserve">&amp;CPágina &amp;P de &amp;N&amp;R&amp;7ASOCIACIÓN DE CLÍNICAS Y 
 SANATORIOS DE SAN JUAN&amp;10  </oddFooter>
  </headerFooter>
</worksheet>
</file>

<file path=xl/worksheets/sheet2.xml><?xml version="1.0" encoding="utf-8"?>
<worksheet xmlns="http://schemas.openxmlformats.org/spreadsheetml/2006/main" xmlns:r="http://schemas.openxmlformats.org/officeDocument/2006/relationships">
  <sheetPr>
    <tabColor indexed="42"/>
  </sheetPr>
  <dimension ref="A1:H338"/>
  <sheetViews>
    <sheetView zoomScale="85" zoomScaleNormal="85" workbookViewId="0" topLeftCell="A5">
      <selection activeCell="B7" sqref="B7"/>
    </sheetView>
  </sheetViews>
  <sheetFormatPr defaultColWidth="11.421875" defaultRowHeight="12.75"/>
  <cols>
    <col min="1" max="1" width="22.7109375" style="49" customWidth="1"/>
    <col min="2" max="2" width="87.140625" style="50" customWidth="1"/>
    <col min="3" max="3" width="18.140625" style="53" hidden="1" customWidth="1"/>
    <col min="4" max="4" width="11.421875" style="49" hidden="1" customWidth="1"/>
    <col min="5" max="5" width="18.140625" style="53" hidden="1" customWidth="1"/>
    <col min="6" max="6" width="11.421875" style="49" hidden="1" customWidth="1"/>
    <col min="7" max="7" width="16.28125" style="49" customWidth="1"/>
    <col min="8" max="16384" width="11.421875" style="49" customWidth="1"/>
  </cols>
  <sheetData>
    <row r="1" spans="3:5" ht="15.75" hidden="1">
      <c r="C1" s="51"/>
      <c r="E1" s="51"/>
    </row>
    <row r="2" spans="3:5" ht="15.75" hidden="1">
      <c r="C2" s="51"/>
      <c r="E2" s="51"/>
    </row>
    <row r="3" spans="3:5" ht="15.75" hidden="1">
      <c r="C3" s="51"/>
      <c r="E3" s="51"/>
    </row>
    <row r="4" spans="3:5" ht="15.75" hidden="1">
      <c r="C4" s="51"/>
      <c r="E4" s="51"/>
    </row>
    <row r="5" spans="1:5" ht="16.5" thickBot="1">
      <c r="A5" s="52"/>
      <c r="B5" s="387"/>
      <c r="C5" s="53" t="s">
        <v>1652</v>
      </c>
      <c r="D5" s="54">
        <v>0.1</v>
      </c>
      <c r="E5" s="53" t="s">
        <v>1652</v>
      </c>
    </row>
    <row r="6" spans="2:7" ht="16.5" thickBot="1">
      <c r="B6" s="55" t="s">
        <v>1665</v>
      </c>
      <c r="C6" s="56" t="s">
        <v>3242</v>
      </c>
      <c r="E6" s="56" t="s">
        <v>3242</v>
      </c>
      <c r="F6" s="54">
        <v>0.2</v>
      </c>
      <c r="G6" s="56" t="s">
        <v>3242</v>
      </c>
    </row>
    <row r="7" spans="2:7" ht="16.5" thickBot="1">
      <c r="B7" s="495" t="s">
        <v>2582</v>
      </c>
      <c r="C7" s="57">
        <v>165</v>
      </c>
      <c r="E7" s="612">
        <f>C7*$D$5+C7</f>
        <v>181.5</v>
      </c>
      <c r="F7" s="2"/>
      <c r="G7" s="612">
        <f>E7*$F$6+E7</f>
        <v>217.8</v>
      </c>
    </row>
    <row r="8" spans="2:7" ht="16.5" thickBot="1">
      <c r="B8" s="609" t="s">
        <v>2583</v>
      </c>
      <c r="C8" s="57">
        <v>250</v>
      </c>
      <c r="E8" s="612">
        <f aca="true" t="shared" si="0" ref="E8:E20">C8*$D$5+C8</f>
        <v>275</v>
      </c>
      <c r="F8" s="2"/>
      <c r="G8" s="612">
        <v>265</v>
      </c>
    </row>
    <row r="9" spans="2:7" ht="16.5" thickBot="1">
      <c r="B9" s="609" t="s">
        <v>4703</v>
      </c>
      <c r="C9" s="57"/>
      <c r="E9" s="612"/>
      <c r="F9" s="2"/>
      <c r="G9" s="612">
        <v>275</v>
      </c>
    </row>
    <row r="10" spans="2:7" ht="16.5" thickBot="1">
      <c r="B10" s="609" t="s">
        <v>4543</v>
      </c>
      <c r="C10" s="57"/>
      <c r="E10" s="612">
        <v>330</v>
      </c>
      <c r="F10" s="2"/>
      <c r="G10" s="612">
        <f aca="true" t="shared" si="1" ref="G10:G20">E10*$F$6+E10</f>
        <v>396</v>
      </c>
    </row>
    <row r="11" spans="2:7" ht="16.5" thickBot="1">
      <c r="B11" s="609" t="s">
        <v>2584</v>
      </c>
      <c r="C11" s="57">
        <v>375</v>
      </c>
      <c r="E11" s="612">
        <f t="shared" si="0"/>
        <v>412.5</v>
      </c>
      <c r="F11" s="2"/>
      <c r="G11" s="612">
        <f t="shared" si="1"/>
        <v>495</v>
      </c>
    </row>
    <row r="12" spans="2:7" ht="16.5" thickBot="1">
      <c r="B12" s="609" t="s">
        <v>2585</v>
      </c>
      <c r="C12" s="57">
        <v>10.625</v>
      </c>
      <c r="E12" s="612">
        <v>4.56</v>
      </c>
      <c r="F12" s="2"/>
      <c r="G12" s="612" t="s">
        <v>4704</v>
      </c>
    </row>
    <row r="13" spans="2:7" ht="16.5" thickBot="1">
      <c r="B13" s="609" t="s">
        <v>2586</v>
      </c>
      <c r="C13" s="57">
        <v>4.62</v>
      </c>
      <c r="E13" s="612">
        <f t="shared" si="0"/>
        <v>5.082</v>
      </c>
      <c r="F13" s="2"/>
      <c r="G13" s="612">
        <f t="shared" si="1"/>
        <v>6.0984</v>
      </c>
    </row>
    <row r="14" spans="2:7" ht="16.5" thickBot="1">
      <c r="B14" s="609" t="s">
        <v>2587</v>
      </c>
      <c r="C14" s="57">
        <v>4.591950000000001</v>
      </c>
      <c r="E14" s="612">
        <f t="shared" si="0"/>
        <v>5.051145000000001</v>
      </c>
      <c r="F14" s="2" t="s">
        <v>4777</v>
      </c>
      <c r="G14" s="612">
        <f t="shared" si="1"/>
        <v>6.061374000000001</v>
      </c>
    </row>
    <row r="15" spans="2:7" ht="16.5" thickBot="1">
      <c r="B15" s="609" t="s">
        <v>2588</v>
      </c>
      <c r="C15" s="57">
        <v>5.42685</v>
      </c>
      <c r="E15" s="612">
        <f t="shared" si="0"/>
        <v>5.969535</v>
      </c>
      <c r="F15" s="2"/>
      <c r="G15" s="612">
        <f t="shared" si="1"/>
        <v>7.163442</v>
      </c>
    </row>
    <row r="16" spans="2:7" ht="16.5" thickBot="1">
      <c r="B16" s="609" t="s">
        <v>2589</v>
      </c>
      <c r="C16" s="57">
        <v>13.75</v>
      </c>
      <c r="E16" s="612">
        <v>13.75</v>
      </c>
      <c r="F16" s="2"/>
      <c r="G16" s="612">
        <f t="shared" si="1"/>
        <v>16.5</v>
      </c>
    </row>
    <row r="17" spans="2:7" ht="32.25" customHeight="1" thickBot="1">
      <c r="B17" s="1134" t="s">
        <v>4706</v>
      </c>
      <c r="C17" s="57"/>
      <c r="E17" s="612"/>
      <c r="F17" s="2"/>
      <c r="G17" s="1135" t="s">
        <v>4776</v>
      </c>
    </row>
    <row r="18" spans="2:7" ht="16.5" thickBot="1">
      <c r="B18" s="609" t="s">
        <v>2590</v>
      </c>
      <c r="C18" s="57">
        <v>2.75</v>
      </c>
      <c r="E18" s="612">
        <f t="shared" si="0"/>
        <v>3.025</v>
      </c>
      <c r="F18" s="2"/>
      <c r="G18" s="612">
        <f t="shared" si="1"/>
        <v>3.63</v>
      </c>
    </row>
    <row r="19" spans="2:7" ht="16.5" thickBot="1">
      <c r="B19" s="609" t="s">
        <v>2246</v>
      </c>
      <c r="C19" s="57">
        <v>12.5</v>
      </c>
      <c r="E19" s="612">
        <f t="shared" si="0"/>
        <v>13.75</v>
      </c>
      <c r="F19" s="2"/>
      <c r="G19" s="612">
        <f t="shared" si="1"/>
        <v>16.5</v>
      </c>
    </row>
    <row r="20" spans="2:7" ht="16.5" thickBot="1">
      <c r="B20" s="609" t="s">
        <v>2591</v>
      </c>
      <c r="C20" s="57">
        <v>1312.5</v>
      </c>
      <c r="E20" s="613">
        <f t="shared" si="0"/>
        <v>1443.75</v>
      </c>
      <c r="F20" s="2"/>
      <c r="G20" s="612">
        <f t="shared" si="1"/>
        <v>1732.5</v>
      </c>
    </row>
    <row r="21" spans="2:7" ht="27" thickBot="1">
      <c r="B21" s="610" t="s">
        <v>4705</v>
      </c>
      <c r="C21" s="82"/>
      <c r="E21" s="614" t="s">
        <v>4544</v>
      </c>
      <c r="F21" s="2"/>
      <c r="G21" s="614" t="s">
        <v>4544</v>
      </c>
    </row>
    <row r="22" spans="1:7" ht="16.5" thickBot="1">
      <c r="A22" s="59"/>
      <c r="B22" s="60"/>
      <c r="C22" s="61"/>
      <c r="E22" s="61"/>
      <c r="G22" s="61"/>
    </row>
    <row r="23" spans="2:7" ht="16.5" thickBot="1">
      <c r="B23" s="388" t="s">
        <v>1025</v>
      </c>
      <c r="C23" s="62"/>
      <c r="E23" s="62"/>
      <c r="G23" s="62"/>
    </row>
    <row r="24" spans="2:7" ht="48.75" customHeight="1" thickBot="1">
      <c r="B24" s="615" t="s">
        <v>1026</v>
      </c>
      <c r="C24" s="62"/>
      <c r="E24" s="62"/>
      <c r="G24" s="62"/>
    </row>
    <row r="25" spans="2:7" ht="18.75" customHeight="1">
      <c r="B25" s="63"/>
      <c r="C25" s="64"/>
      <c r="E25" s="64"/>
      <c r="G25" s="64"/>
    </row>
    <row r="26" spans="2:7" ht="18.75" customHeight="1">
      <c r="B26" s="55" t="s">
        <v>1914</v>
      </c>
      <c r="C26" s="64"/>
      <c r="E26" s="64"/>
      <c r="G26" s="64"/>
    </row>
    <row r="27" spans="2:7" ht="18.75" customHeight="1" thickBot="1">
      <c r="B27" s="63"/>
      <c r="C27" s="64"/>
      <c r="D27" s="54">
        <v>0.1</v>
      </c>
      <c r="E27" s="64"/>
      <c r="G27" s="64"/>
    </row>
    <row r="28" spans="2:7" ht="18.75" customHeight="1" thickBot="1">
      <c r="B28" s="616" t="s">
        <v>2481</v>
      </c>
      <c r="C28" s="65"/>
      <c r="E28" s="65"/>
      <c r="F28" s="54">
        <v>0.2</v>
      </c>
      <c r="G28" s="65"/>
    </row>
    <row r="29" spans="2:7" ht="18.75" customHeight="1" thickBot="1">
      <c r="B29" s="220" t="s">
        <v>240</v>
      </c>
      <c r="C29" s="67">
        <v>600</v>
      </c>
      <c r="E29" s="617">
        <f>C29*$D$27+C29</f>
        <v>660</v>
      </c>
      <c r="F29" s="2"/>
      <c r="G29" s="617">
        <f>E29*$F$28+E29</f>
        <v>792</v>
      </c>
    </row>
    <row r="30" spans="2:7" ht="18.75" customHeight="1" thickBot="1">
      <c r="B30" s="217" t="s">
        <v>239</v>
      </c>
      <c r="C30" s="67">
        <v>510</v>
      </c>
      <c r="E30" s="617">
        <f>C30*$D$27+C30</f>
        <v>561</v>
      </c>
      <c r="F30" s="2" t="s">
        <v>4777</v>
      </c>
      <c r="G30" s="617">
        <f>E30*$F$28+E30</f>
        <v>673.2</v>
      </c>
    </row>
    <row r="31" spans="2:7" ht="18.75" customHeight="1" thickBot="1">
      <c r="B31" s="68" t="s">
        <v>1915</v>
      </c>
      <c r="C31" s="69">
        <v>1110</v>
      </c>
      <c r="E31" s="618">
        <f>C31*$D$27+C31</f>
        <v>1221</v>
      </c>
      <c r="F31" s="2"/>
      <c r="G31" s="617">
        <f>E31*$F$28+E31</f>
        <v>1465.2</v>
      </c>
    </row>
    <row r="32" spans="2:7" ht="18.75" customHeight="1">
      <c r="B32" s="220" t="s">
        <v>3417</v>
      </c>
      <c r="C32" s="70"/>
      <c r="E32" s="70"/>
      <c r="G32" s="70"/>
    </row>
    <row r="33" spans="2:7" ht="18.75" customHeight="1">
      <c r="B33" s="220" t="s">
        <v>1916</v>
      </c>
      <c r="C33" s="70"/>
      <c r="E33" s="70"/>
      <c r="G33" s="70"/>
    </row>
    <row r="34" spans="2:7" ht="33.75" customHeight="1" thickBot="1">
      <c r="B34" s="217" t="s">
        <v>1917</v>
      </c>
      <c r="C34" s="71"/>
      <c r="E34" s="71"/>
      <c r="G34" s="71"/>
    </row>
    <row r="35" spans="2:7" ht="18.75" customHeight="1">
      <c r="B35" s="63"/>
      <c r="C35" s="64"/>
      <c r="E35" s="64"/>
      <c r="G35" s="64"/>
    </row>
    <row r="36" spans="2:7" ht="18.75" customHeight="1">
      <c r="B36" s="63"/>
      <c r="C36" s="64"/>
      <c r="E36" s="64"/>
      <c r="G36" s="64"/>
    </row>
    <row r="37" spans="2:7" ht="16.5" thickBot="1">
      <c r="B37" s="55" t="s">
        <v>2592</v>
      </c>
      <c r="C37" s="72"/>
      <c r="D37" s="54">
        <v>0.1</v>
      </c>
      <c r="E37" s="72"/>
      <c r="F37" s="54">
        <v>0.2</v>
      </c>
      <c r="G37" s="72"/>
    </row>
    <row r="38" spans="2:7" ht="15.75" thickBot="1">
      <c r="B38" s="619" t="s">
        <v>2593</v>
      </c>
      <c r="C38" s="612">
        <v>151.8</v>
      </c>
      <c r="D38" s="2"/>
      <c r="E38" s="612">
        <f>C38*$D$37+C38</f>
        <v>166.98000000000002</v>
      </c>
      <c r="F38" s="2"/>
      <c r="G38" s="612">
        <f>E38*$F$37+E38</f>
        <v>200.37600000000003</v>
      </c>
    </row>
    <row r="39" spans="2:7" ht="15.75" thickBot="1">
      <c r="B39" s="620" t="s">
        <v>2594</v>
      </c>
      <c r="C39" s="612">
        <v>151.8</v>
      </c>
      <c r="D39" s="2"/>
      <c r="E39" s="612">
        <f aca="true" t="shared" si="2" ref="E39:E45">C39*$D$37+C39</f>
        <v>166.98000000000002</v>
      </c>
      <c r="F39" s="2"/>
      <c r="G39" s="612">
        <f>E39*$F$37+E39</f>
        <v>200.37600000000003</v>
      </c>
    </row>
    <row r="40" spans="2:7" ht="15.75" thickBot="1">
      <c r="B40" s="620" t="s">
        <v>2595</v>
      </c>
      <c r="C40" s="612"/>
      <c r="D40" s="2"/>
      <c r="E40" s="612"/>
      <c r="F40" s="2"/>
      <c r="G40" s="612"/>
    </row>
    <row r="41" spans="2:7" ht="15.75" thickBot="1">
      <c r="B41" s="620" t="s">
        <v>2596</v>
      </c>
      <c r="C41" s="612">
        <v>151.8</v>
      </c>
      <c r="D41" s="2"/>
      <c r="E41" s="612">
        <f t="shared" si="2"/>
        <v>166.98000000000002</v>
      </c>
      <c r="F41" s="2"/>
      <c r="G41" s="612">
        <f>E41*$F$37+E41</f>
        <v>200.37600000000003</v>
      </c>
    </row>
    <row r="42" spans="2:7" ht="15.75" thickBot="1">
      <c r="B42" s="620" t="s">
        <v>2597</v>
      </c>
      <c r="C42" s="612">
        <v>212.52</v>
      </c>
      <c r="D42" s="2"/>
      <c r="E42" s="612">
        <f t="shared" si="2"/>
        <v>233.77200000000002</v>
      </c>
      <c r="F42" s="2" t="s">
        <v>4777</v>
      </c>
      <c r="G42" s="612">
        <f>E42*$F$37+E42</f>
        <v>280.5264</v>
      </c>
    </row>
    <row r="43" spans="2:7" ht="15.75" thickBot="1">
      <c r="B43" s="620" t="s">
        <v>1550</v>
      </c>
      <c r="C43" s="612">
        <v>182.16</v>
      </c>
      <c r="D43" s="2"/>
      <c r="E43" s="612">
        <f t="shared" si="2"/>
        <v>200.376</v>
      </c>
      <c r="F43" s="2"/>
      <c r="G43" s="612">
        <f>E43*$F$37+E43</f>
        <v>240.4512</v>
      </c>
    </row>
    <row r="44" spans="2:7" ht="15.75" thickBot="1">
      <c r="B44" s="620" t="s">
        <v>1551</v>
      </c>
      <c r="C44" s="612">
        <v>759</v>
      </c>
      <c r="D44" s="2"/>
      <c r="E44" s="612">
        <f t="shared" si="2"/>
        <v>834.9</v>
      </c>
      <c r="F44" s="2"/>
      <c r="G44" s="612">
        <f>E44*$F$37+E44</f>
        <v>1001.88</v>
      </c>
    </row>
    <row r="45" spans="2:7" ht="15">
      <c r="B45" s="620" t="s">
        <v>1552</v>
      </c>
      <c r="C45" s="612">
        <v>151.8</v>
      </c>
      <c r="D45" s="2"/>
      <c r="E45" s="612">
        <f t="shared" si="2"/>
        <v>166.98000000000002</v>
      </c>
      <c r="F45" s="2"/>
      <c r="G45" s="612">
        <f>E45*$F$37+E45</f>
        <v>200.37600000000003</v>
      </c>
    </row>
    <row r="46" spans="2:7" ht="15">
      <c r="B46" s="620" t="s">
        <v>1553</v>
      </c>
      <c r="C46" s="621" t="s">
        <v>1554</v>
      </c>
      <c r="D46" s="2"/>
      <c r="E46" s="621" t="s">
        <v>1554</v>
      </c>
      <c r="F46" s="2"/>
      <c r="G46" s="621" t="s">
        <v>1554</v>
      </c>
    </row>
    <row r="47" spans="2:7" ht="15">
      <c r="B47" s="620" t="s">
        <v>1555</v>
      </c>
      <c r="C47" s="621" t="s">
        <v>1554</v>
      </c>
      <c r="D47" s="2"/>
      <c r="E47" s="621" t="s">
        <v>1554</v>
      </c>
      <c r="F47" s="2"/>
      <c r="G47" s="621" t="s">
        <v>1554</v>
      </c>
    </row>
    <row r="48" spans="2:7" ht="15.75" thickBot="1">
      <c r="B48" s="620" t="s">
        <v>1556</v>
      </c>
      <c r="C48" s="622" t="s">
        <v>1554</v>
      </c>
      <c r="D48" s="2"/>
      <c r="E48" s="622" t="s">
        <v>1554</v>
      </c>
      <c r="F48" s="2"/>
      <c r="G48" s="622" t="s">
        <v>1554</v>
      </c>
    </row>
    <row r="49" spans="2:7" ht="15.75">
      <c r="B49" s="60"/>
      <c r="G49" s="53"/>
    </row>
    <row r="50" spans="2:7" ht="16.5" thickBot="1">
      <c r="B50" s="55" t="s">
        <v>3250</v>
      </c>
      <c r="C50" s="78"/>
      <c r="D50" s="54">
        <v>0.1</v>
      </c>
      <c r="E50" s="78"/>
      <c r="F50" s="54">
        <v>0.2</v>
      </c>
      <c r="G50" s="78"/>
    </row>
    <row r="51" spans="2:7" ht="51" customHeight="1" thickBot="1">
      <c r="B51" s="619" t="s">
        <v>3251</v>
      </c>
      <c r="C51" s="624">
        <v>299.5899984</v>
      </c>
      <c r="D51" s="2"/>
      <c r="E51" s="624">
        <f>C51*$D$50+C51</f>
        <v>329.54899824</v>
      </c>
      <c r="F51" s="2"/>
      <c r="G51" s="624">
        <f>E51*$F$50+E51</f>
        <v>395.458797888</v>
      </c>
    </row>
    <row r="52" spans="2:7" ht="26.25" thickBot="1">
      <c r="B52" s="620" t="s">
        <v>3252</v>
      </c>
      <c r="C52" s="624">
        <v>171.1942848</v>
      </c>
      <c r="D52" s="2"/>
      <c r="E52" s="624">
        <f aca="true" t="shared" si="3" ref="E52:E57">C52*$D$50+C52</f>
        <v>188.31371328</v>
      </c>
      <c r="F52" s="2" t="s">
        <v>4777</v>
      </c>
      <c r="G52" s="624">
        <f aca="true" t="shared" si="4" ref="G52:G57">E52*$F$50+E52</f>
        <v>225.976455936</v>
      </c>
    </row>
    <row r="53" spans="2:7" ht="26.25" thickBot="1">
      <c r="B53" s="620" t="s">
        <v>3253</v>
      </c>
      <c r="C53" s="624">
        <v>256.7914272</v>
      </c>
      <c r="D53" s="2"/>
      <c r="E53" s="624">
        <f t="shared" si="3"/>
        <v>282.47056992</v>
      </c>
      <c r="F53" s="2"/>
      <c r="G53" s="624">
        <f t="shared" si="4"/>
        <v>338.964683904</v>
      </c>
    </row>
    <row r="54" spans="2:7" ht="26.25" thickBot="1">
      <c r="B54" s="620" t="s">
        <v>3254</v>
      </c>
      <c r="C54" s="624">
        <v>342.3885696</v>
      </c>
      <c r="D54" s="2"/>
      <c r="E54" s="624">
        <f t="shared" si="3"/>
        <v>376.62742656</v>
      </c>
      <c r="F54" s="2"/>
      <c r="G54" s="624">
        <f t="shared" si="4"/>
        <v>451.952911872</v>
      </c>
    </row>
    <row r="55" spans="2:7" ht="15.75" thickBot="1">
      <c r="B55" s="620" t="s">
        <v>788</v>
      </c>
      <c r="C55" s="624">
        <v>256.7914272</v>
      </c>
      <c r="D55" s="2"/>
      <c r="E55" s="624">
        <f t="shared" si="3"/>
        <v>282.47056992</v>
      </c>
      <c r="F55" s="2"/>
      <c r="G55" s="624">
        <f t="shared" si="4"/>
        <v>338.964683904</v>
      </c>
    </row>
    <row r="56" spans="2:7" ht="15.75" thickBot="1">
      <c r="B56" s="620" t="s">
        <v>789</v>
      </c>
      <c r="C56" s="624">
        <v>770.3742816000001</v>
      </c>
      <c r="D56" s="2"/>
      <c r="E56" s="624">
        <f t="shared" si="3"/>
        <v>847.4117097600001</v>
      </c>
      <c r="F56" s="2"/>
      <c r="G56" s="624">
        <f t="shared" si="4"/>
        <v>1016.8940517120002</v>
      </c>
    </row>
    <row r="57" spans="2:7" ht="15.75" thickBot="1">
      <c r="B57" s="625" t="s">
        <v>790</v>
      </c>
      <c r="C57" s="624">
        <v>427.98571200000004</v>
      </c>
      <c r="D57" s="2"/>
      <c r="E57" s="624">
        <f t="shared" si="3"/>
        <v>470.78428320000006</v>
      </c>
      <c r="F57" s="2"/>
      <c r="G57" s="1096">
        <f t="shared" si="4"/>
        <v>564.9411398400001</v>
      </c>
    </row>
    <row r="58" spans="2:7" ht="15.75">
      <c r="B58" s="60"/>
      <c r="C58" s="61"/>
      <c r="E58" s="61"/>
      <c r="G58" s="61"/>
    </row>
    <row r="59" spans="2:7" ht="16.5" thickBot="1">
      <c r="B59" s="55" t="s">
        <v>791</v>
      </c>
      <c r="C59" s="78"/>
      <c r="D59" s="54">
        <v>0.1</v>
      </c>
      <c r="E59" s="78"/>
      <c r="G59" s="78"/>
    </row>
    <row r="60" spans="2:7" ht="32.25" customHeight="1" thickBot="1">
      <c r="B60" s="658" t="s">
        <v>3247</v>
      </c>
      <c r="C60" s="627"/>
      <c r="D60" s="2"/>
      <c r="E60" s="627"/>
      <c r="F60" s="185">
        <v>0.2</v>
      </c>
      <c r="G60" s="627"/>
    </row>
    <row r="61" spans="2:7" ht="15">
      <c r="B61" s="628" t="s">
        <v>792</v>
      </c>
      <c r="C61" s="624">
        <v>691.923375</v>
      </c>
      <c r="D61" s="2"/>
      <c r="E61" s="624">
        <f>C61*$D$59+C61</f>
        <v>761.1157125</v>
      </c>
      <c r="F61" s="2"/>
      <c r="G61" s="624">
        <f>E61*$F$60+E61</f>
        <v>913.338855</v>
      </c>
    </row>
    <row r="62" spans="2:7" ht="26.25" thickBot="1">
      <c r="B62" s="629" t="s">
        <v>8</v>
      </c>
      <c r="C62" s="630"/>
      <c r="D62" s="2"/>
      <c r="E62" s="630"/>
      <c r="F62" s="2"/>
      <c r="G62" s="630"/>
    </row>
    <row r="63" spans="2:7" ht="15">
      <c r="B63" s="631" t="s">
        <v>9</v>
      </c>
      <c r="C63" s="624">
        <v>1687.5</v>
      </c>
      <c r="D63" s="2"/>
      <c r="E63" s="624">
        <f aca="true" t="shared" si="5" ref="E63:E71">C63*$D$59+C63</f>
        <v>1856.25</v>
      </c>
      <c r="F63" s="2"/>
      <c r="G63" s="624">
        <f>E63*$F$60+E63</f>
        <v>2227.5</v>
      </c>
    </row>
    <row r="64" spans="2:7" ht="15.75" thickBot="1">
      <c r="B64" s="629" t="s">
        <v>10</v>
      </c>
      <c r="C64" s="630"/>
      <c r="D64" s="2"/>
      <c r="E64" s="630"/>
      <c r="F64" s="2" t="s">
        <v>4777</v>
      </c>
      <c r="G64" s="630"/>
    </row>
    <row r="65" spans="2:7" ht="15">
      <c r="B65" s="631" t="s">
        <v>11</v>
      </c>
      <c r="C65" s="624">
        <v>1187.5</v>
      </c>
      <c r="D65" s="2"/>
      <c r="E65" s="624">
        <f t="shared" si="5"/>
        <v>1306.25</v>
      </c>
      <c r="F65" s="2"/>
      <c r="G65" s="624">
        <f>E65*$F$60+E65</f>
        <v>1567.5</v>
      </c>
    </row>
    <row r="66" spans="2:7" ht="26.25" thickBot="1">
      <c r="B66" s="629" t="s">
        <v>12</v>
      </c>
      <c r="C66" s="630"/>
      <c r="D66" s="2"/>
      <c r="E66" s="630"/>
      <c r="F66" s="2"/>
      <c r="G66" s="630"/>
    </row>
    <row r="67" spans="2:7" ht="15">
      <c r="B67" s="631" t="s">
        <v>13</v>
      </c>
      <c r="C67" s="624">
        <v>3853.0634999999993</v>
      </c>
      <c r="D67" s="2"/>
      <c r="E67" s="624">
        <f t="shared" si="5"/>
        <v>4238.369849999999</v>
      </c>
      <c r="F67" s="2"/>
      <c r="G67" s="624">
        <f>E67*$F$60+E67</f>
        <v>5086.043819999999</v>
      </c>
    </row>
    <row r="68" spans="2:7" ht="15.75" thickBot="1">
      <c r="B68" s="629" t="s">
        <v>14</v>
      </c>
      <c r="C68" s="630"/>
      <c r="D68" s="2"/>
      <c r="E68" s="630"/>
      <c r="F68" s="2"/>
      <c r="G68" s="630"/>
    </row>
    <row r="69" spans="2:7" ht="15">
      <c r="B69" s="632" t="s">
        <v>15</v>
      </c>
      <c r="C69" s="624">
        <v>692.5</v>
      </c>
      <c r="D69" s="2"/>
      <c r="E69" s="624">
        <f t="shared" si="5"/>
        <v>761.75</v>
      </c>
      <c r="F69" s="2"/>
      <c r="G69" s="624">
        <f>E69*$F$60+E69</f>
        <v>914.1</v>
      </c>
    </row>
    <row r="70" spans="2:7" ht="15.75" thickBot="1">
      <c r="B70" s="629" t="s">
        <v>16</v>
      </c>
      <c r="C70" s="630"/>
      <c r="D70" s="2"/>
      <c r="E70" s="630"/>
      <c r="F70" s="2"/>
      <c r="G70" s="630"/>
    </row>
    <row r="71" spans="2:7" ht="15">
      <c r="B71" s="632" t="s">
        <v>17</v>
      </c>
      <c r="C71" s="624">
        <v>284.909625</v>
      </c>
      <c r="D71" s="2"/>
      <c r="E71" s="624">
        <f t="shared" si="5"/>
        <v>313.40058750000003</v>
      </c>
      <c r="F71" s="2"/>
      <c r="G71" s="624">
        <f>E71*$F$60+E71</f>
        <v>376.080705</v>
      </c>
    </row>
    <row r="72" spans="2:7" ht="15.75" thickBot="1">
      <c r="B72" s="633" t="s">
        <v>18</v>
      </c>
      <c r="C72" s="634"/>
      <c r="D72" s="2"/>
      <c r="E72" s="634"/>
      <c r="F72" s="2"/>
      <c r="G72" s="634"/>
    </row>
    <row r="73" spans="2:7" ht="47.25" customHeight="1" thickBot="1">
      <c r="B73" s="635" t="s">
        <v>19</v>
      </c>
      <c r="C73" s="627"/>
      <c r="D73" s="185">
        <v>0.1</v>
      </c>
      <c r="E73" s="627"/>
      <c r="F73" s="2"/>
      <c r="G73" s="627"/>
    </row>
    <row r="74" spans="2:7" ht="15.75" thickBot="1">
      <c r="B74" s="636" t="s">
        <v>20</v>
      </c>
      <c r="C74" s="624">
        <v>1604.6110080000003</v>
      </c>
      <c r="D74" s="2"/>
      <c r="E74" s="624">
        <f>C74*$D$73+C74</f>
        <v>1765.0721088000005</v>
      </c>
      <c r="F74" s="2"/>
      <c r="G74" s="624">
        <f>E74*$F$60+E74</f>
        <v>2118.0865305600005</v>
      </c>
    </row>
    <row r="75" spans="2:7" ht="15.75" thickBot="1">
      <c r="B75" s="637" t="s">
        <v>1486</v>
      </c>
      <c r="C75" s="624">
        <v>2106.051948</v>
      </c>
      <c r="D75" s="2"/>
      <c r="E75" s="624">
        <f>C75*$D$73+C75</f>
        <v>2316.6571427999997</v>
      </c>
      <c r="F75" s="2"/>
      <c r="G75" s="624">
        <f>E75*$F$60+E75</f>
        <v>2779.9885713599997</v>
      </c>
    </row>
    <row r="76" spans="2:7" ht="15.75" thickBot="1">
      <c r="B76" s="637" t="s">
        <v>1487</v>
      </c>
      <c r="C76" s="624">
        <v>1604.6110080000003</v>
      </c>
      <c r="D76" s="2"/>
      <c r="E76" s="624">
        <f>C76*$D$73+C76</f>
        <v>1765.0721088000005</v>
      </c>
      <c r="F76" s="2"/>
      <c r="G76" s="624">
        <f>E76*$F$60+E76</f>
        <v>2118.0865305600005</v>
      </c>
    </row>
    <row r="77" spans="2:7" ht="15.75" thickBot="1">
      <c r="B77" s="638" t="s">
        <v>1488</v>
      </c>
      <c r="C77" s="624">
        <v>2131.123995</v>
      </c>
      <c r="D77" s="2"/>
      <c r="E77" s="624">
        <f>C77*$D$73+C77</f>
        <v>2344.2363944999997</v>
      </c>
      <c r="F77" s="2"/>
      <c r="G77" s="624">
        <f>E77*$F$60+E77</f>
        <v>2813.0836733999995</v>
      </c>
    </row>
    <row r="78" spans="2:7" ht="15.75">
      <c r="B78" s="60"/>
      <c r="C78" s="61"/>
      <c r="E78" s="61"/>
      <c r="G78" s="61"/>
    </row>
    <row r="79" spans="2:7" ht="15.75">
      <c r="B79" s="55" t="s">
        <v>1489</v>
      </c>
      <c r="C79" s="78"/>
      <c r="E79" s="78"/>
      <c r="G79" s="78"/>
    </row>
    <row r="80" spans="2:7" ht="16.5" thickBot="1">
      <c r="B80" s="55"/>
      <c r="C80" s="78"/>
      <c r="D80" s="54">
        <v>0.1</v>
      </c>
      <c r="E80" s="78"/>
      <c r="F80" s="54">
        <v>0.2</v>
      </c>
      <c r="G80" s="78"/>
    </row>
    <row r="81" spans="1:7" ht="16.5" thickBot="1">
      <c r="A81" s="83" t="s">
        <v>3227</v>
      </c>
      <c r="B81" s="87" t="s">
        <v>3228</v>
      </c>
      <c r="C81" s="83" t="s">
        <v>2906</v>
      </c>
      <c r="E81" s="83" t="s">
        <v>2906</v>
      </c>
      <c r="G81" s="83" t="s">
        <v>2906</v>
      </c>
    </row>
    <row r="82" spans="1:7" ht="15">
      <c r="A82" s="639" t="s">
        <v>3229</v>
      </c>
      <c r="B82" s="640" t="s">
        <v>3230</v>
      </c>
      <c r="C82" s="641">
        <v>204</v>
      </c>
      <c r="D82" s="2"/>
      <c r="E82" s="641">
        <f>C82*$D$80+C82</f>
        <v>224.4</v>
      </c>
      <c r="F82" s="2"/>
      <c r="G82" s="641">
        <f>E82*$F$80+E82</f>
        <v>269.28000000000003</v>
      </c>
    </row>
    <row r="83" spans="1:7" ht="15">
      <c r="A83" s="642" t="s">
        <v>3231</v>
      </c>
      <c r="B83" s="643" t="s">
        <v>3232</v>
      </c>
      <c r="C83" s="644">
        <v>357</v>
      </c>
      <c r="D83" s="2"/>
      <c r="E83" s="644">
        <f aca="true" t="shared" si="6" ref="E83:E98">C83*$D$80+C83</f>
        <v>392.7</v>
      </c>
      <c r="F83" s="2"/>
      <c r="G83" s="641">
        <f aca="true" t="shared" si="7" ref="G83:G96">E83*$F$80+E83</f>
        <v>471.24</v>
      </c>
    </row>
    <row r="84" spans="1:7" ht="15">
      <c r="A84" s="642" t="s">
        <v>3233</v>
      </c>
      <c r="B84" s="643" t="s">
        <v>3234</v>
      </c>
      <c r="C84" s="644">
        <v>153</v>
      </c>
      <c r="D84" s="2"/>
      <c r="E84" s="644">
        <f t="shared" si="6"/>
        <v>168.3</v>
      </c>
      <c r="F84" s="2"/>
      <c r="G84" s="641">
        <f t="shared" si="7"/>
        <v>201.96</v>
      </c>
    </row>
    <row r="85" spans="1:7" ht="15">
      <c r="A85" s="642" t="s">
        <v>3235</v>
      </c>
      <c r="B85" s="643" t="s">
        <v>3236</v>
      </c>
      <c r="C85" s="644">
        <v>306</v>
      </c>
      <c r="D85" s="2"/>
      <c r="E85" s="644">
        <f t="shared" si="6"/>
        <v>336.6</v>
      </c>
      <c r="F85" s="2"/>
      <c r="G85" s="641">
        <f t="shared" si="7"/>
        <v>403.92</v>
      </c>
    </row>
    <row r="86" spans="1:7" ht="15">
      <c r="A86" s="642" t="s">
        <v>3237</v>
      </c>
      <c r="B86" s="643" t="s">
        <v>3238</v>
      </c>
      <c r="C86" s="644">
        <v>510</v>
      </c>
      <c r="D86" s="2"/>
      <c r="E86" s="644">
        <f t="shared" si="6"/>
        <v>561</v>
      </c>
      <c r="F86" s="2"/>
      <c r="G86" s="641">
        <f t="shared" si="7"/>
        <v>673.2</v>
      </c>
    </row>
    <row r="87" spans="1:7" ht="15">
      <c r="A87" s="642" t="s">
        <v>3239</v>
      </c>
      <c r="B87" s="643" t="s">
        <v>3240</v>
      </c>
      <c r="C87" s="644">
        <v>744.6</v>
      </c>
      <c r="D87" s="2"/>
      <c r="E87" s="644">
        <f t="shared" si="6"/>
        <v>819.0600000000001</v>
      </c>
      <c r="F87" s="2"/>
      <c r="G87" s="641">
        <f t="shared" si="7"/>
        <v>982.8720000000001</v>
      </c>
    </row>
    <row r="88" spans="1:7" ht="15">
      <c r="A88" s="642" t="s">
        <v>3241</v>
      </c>
      <c r="B88" s="643" t="s">
        <v>2889</v>
      </c>
      <c r="C88" s="644">
        <v>663</v>
      </c>
      <c r="D88" s="2"/>
      <c r="E88" s="644">
        <f t="shared" si="6"/>
        <v>729.3</v>
      </c>
      <c r="F88" s="2"/>
      <c r="G88" s="641">
        <f t="shared" si="7"/>
        <v>875.16</v>
      </c>
    </row>
    <row r="89" spans="1:7" ht="25.5">
      <c r="A89" s="645" t="s">
        <v>2890</v>
      </c>
      <c r="B89" s="646" t="s">
        <v>4792</v>
      </c>
      <c r="C89" s="647">
        <v>459</v>
      </c>
      <c r="D89" s="2"/>
      <c r="E89" s="647">
        <f t="shared" si="6"/>
        <v>504.9</v>
      </c>
      <c r="F89" s="2"/>
      <c r="G89" s="641">
        <f t="shared" si="7"/>
        <v>605.88</v>
      </c>
    </row>
    <row r="90" spans="1:7" ht="15">
      <c r="A90" s="642" t="s">
        <v>2891</v>
      </c>
      <c r="B90" s="643" t="s">
        <v>2892</v>
      </c>
      <c r="C90" s="644">
        <v>408</v>
      </c>
      <c r="D90" s="2"/>
      <c r="E90" s="644">
        <f t="shared" si="6"/>
        <v>448.8</v>
      </c>
      <c r="F90" s="2" t="s">
        <v>4777</v>
      </c>
      <c r="G90" s="641">
        <f t="shared" si="7"/>
        <v>538.5600000000001</v>
      </c>
    </row>
    <row r="91" spans="1:7" ht="15">
      <c r="A91" s="642" t="s">
        <v>2893</v>
      </c>
      <c r="B91" s="643" t="s">
        <v>2894</v>
      </c>
      <c r="C91" s="644">
        <v>1020</v>
      </c>
      <c r="D91" s="2"/>
      <c r="E91" s="644">
        <f t="shared" si="6"/>
        <v>1122</v>
      </c>
      <c r="F91" s="2"/>
      <c r="G91" s="641">
        <f t="shared" si="7"/>
        <v>1346.4</v>
      </c>
    </row>
    <row r="92" spans="1:7" ht="15">
      <c r="A92" s="642" t="s">
        <v>2893</v>
      </c>
      <c r="B92" s="643" t="s">
        <v>2895</v>
      </c>
      <c r="C92" s="644">
        <v>1122</v>
      </c>
      <c r="D92" s="2"/>
      <c r="E92" s="644">
        <f t="shared" si="6"/>
        <v>1234.2</v>
      </c>
      <c r="F92" s="2"/>
      <c r="G92" s="641">
        <f t="shared" si="7"/>
        <v>1481.04</v>
      </c>
    </row>
    <row r="93" spans="1:7" ht="15">
      <c r="A93" s="642" t="s">
        <v>2896</v>
      </c>
      <c r="B93" s="643" t="s">
        <v>2897</v>
      </c>
      <c r="C93" s="644">
        <v>1122</v>
      </c>
      <c r="D93" s="2"/>
      <c r="E93" s="644">
        <f t="shared" si="6"/>
        <v>1234.2</v>
      </c>
      <c r="F93" s="2"/>
      <c r="G93" s="641">
        <f t="shared" si="7"/>
        <v>1481.04</v>
      </c>
    </row>
    <row r="94" spans="1:7" ht="15">
      <c r="A94" s="642" t="s">
        <v>2898</v>
      </c>
      <c r="B94" s="643" t="s">
        <v>2899</v>
      </c>
      <c r="C94" s="644">
        <v>663</v>
      </c>
      <c r="D94" s="2"/>
      <c r="E94" s="644">
        <f t="shared" si="6"/>
        <v>729.3</v>
      </c>
      <c r="F94" s="2"/>
      <c r="G94" s="641">
        <f t="shared" si="7"/>
        <v>875.16</v>
      </c>
    </row>
    <row r="95" spans="1:7" ht="15">
      <c r="A95" s="642" t="s">
        <v>2896</v>
      </c>
      <c r="B95" s="643" t="s">
        <v>2900</v>
      </c>
      <c r="C95" s="644">
        <v>1377</v>
      </c>
      <c r="D95" s="2"/>
      <c r="E95" s="644">
        <f t="shared" si="6"/>
        <v>1514.7</v>
      </c>
      <c r="F95" s="2"/>
      <c r="G95" s="641">
        <f t="shared" si="7"/>
        <v>1817.64</v>
      </c>
    </row>
    <row r="96" spans="1:7" ht="15">
      <c r="A96" s="642" t="s">
        <v>2893</v>
      </c>
      <c r="B96" s="643" t="s">
        <v>2901</v>
      </c>
      <c r="C96" s="644">
        <v>1377</v>
      </c>
      <c r="D96" s="2"/>
      <c r="E96" s="644">
        <f t="shared" si="6"/>
        <v>1514.7</v>
      </c>
      <c r="F96" s="2"/>
      <c r="G96" s="641">
        <f t="shared" si="7"/>
        <v>1817.64</v>
      </c>
    </row>
    <row r="97" spans="1:7" ht="15">
      <c r="A97" s="642" t="s">
        <v>2902</v>
      </c>
      <c r="B97" s="643" t="s">
        <v>2903</v>
      </c>
      <c r="C97" s="644"/>
      <c r="D97" s="2"/>
      <c r="E97" s="644"/>
      <c r="F97" s="2"/>
      <c r="G97" s="644"/>
    </row>
    <row r="98" spans="1:7" ht="15.75" thickBot="1">
      <c r="A98" s="648" t="s">
        <v>2904</v>
      </c>
      <c r="B98" s="649" t="s">
        <v>2905</v>
      </c>
      <c r="C98" s="650">
        <v>1815.6</v>
      </c>
      <c r="D98" s="2"/>
      <c r="E98" s="650">
        <f t="shared" si="6"/>
        <v>1997.1599999999999</v>
      </c>
      <c r="F98" s="2"/>
      <c r="G98" s="641">
        <f>E98*$F$80+E98</f>
        <v>2396.5919999999996</v>
      </c>
    </row>
    <row r="99" spans="2:7" ht="15.75">
      <c r="B99" s="55"/>
      <c r="C99" s="78"/>
      <c r="E99" s="78"/>
      <c r="G99" s="78"/>
    </row>
    <row r="100" spans="2:7" ht="15.75">
      <c r="B100" s="60"/>
      <c r="C100" s="61"/>
      <c r="E100" s="61"/>
      <c r="G100" s="61"/>
    </row>
    <row r="101" spans="2:7" ht="16.5" thickBot="1">
      <c r="B101" s="55" t="s">
        <v>1015</v>
      </c>
      <c r="C101" s="78"/>
      <c r="D101" s="54">
        <v>0.1</v>
      </c>
      <c r="E101" s="78"/>
      <c r="F101" s="54">
        <v>0.2</v>
      </c>
      <c r="G101" s="78"/>
    </row>
    <row r="102" spans="2:7" ht="15.75" thickBot="1">
      <c r="B102" s="619" t="s">
        <v>1016</v>
      </c>
      <c r="C102" s="624">
        <v>432</v>
      </c>
      <c r="D102" s="2"/>
      <c r="E102" s="624">
        <f>C102*$D$101+C102</f>
        <v>475.2</v>
      </c>
      <c r="F102" s="2"/>
      <c r="G102" s="624">
        <f>E102*$F$101+E102</f>
        <v>570.24</v>
      </c>
    </row>
    <row r="103" spans="2:7" ht="15.75" thickBot="1">
      <c r="B103" s="620" t="s">
        <v>1017</v>
      </c>
      <c r="C103" s="624">
        <v>354.02796</v>
      </c>
      <c r="D103" s="2"/>
      <c r="E103" s="624">
        <f aca="true" t="shared" si="8" ref="E103:E114">C103*$D$101+C103</f>
        <v>389.43075600000003</v>
      </c>
      <c r="F103" s="2"/>
      <c r="G103" s="624">
        <f aca="true" t="shared" si="9" ref="G103:G114">E103*$F$101+E103</f>
        <v>467.31690720000006</v>
      </c>
    </row>
    <row r="104" spans="2:7" ht="15.75" thickBot="1">
      <c r="B104" s="620" t="s">
        <v>1490</v>
      </c>
      <c r="C104" s="624">
        <v>912.30282</v>
      </c>
      <c r="D104" s="2"/>
      <c r="E104" s="624">
        <f t="shared" si="8"/>
        <v>1003.533102</v>
      </c>
      <c r="F104" s="2"/>
      <c r="G104" s="624">
        <f t="shared" si="9"/>
        <v>1204.2397224000001</v>
      </c>
    </row>
    <row r="105" spans="2:7" ht="15.75" thickBot="1">
      <c r="B105" s="620" t="s">
        <v>1491</v>
      </c>
      <c r="C105" s="624">
        <v>360</v>
      </c>
      <c r="D105" s="2"/>
      <c r="E105" s="624">
        <f t="shared" si="8"/>
        <v>396</v>
      </c>
      <c r="F105" s="2"/>
      <c r="G105" s="624">
        <f t="shared" si="9"/>
        <v>475.2</v>
      </c>
    </row>
    <row r="106" spans="2:7" ht="15.75" thickBot="1">
      <c r="B106" s="620" t="s">
        <v>1492</v>
      </c>
      <c r="C106" s="624">
        <v>420</v>
      </c>
      <c r="D106" s="2"/>
      <c r="E106" s="624">
        <f t="shared" si="8"/>
        <v>462</v>
      </c>
      <c r="F106" s="2"/>
      <c r="G106" s="624">
        <f t="shared" si="9"/>
        <v>554.4</v>
      </c>
    </row>
    <row r="107" spans="2:7" ht="15.75" thickBot="1">
      <c r="B107" s="620" t="s">
        <v>1493</v>
      </c>
      <c r="C107" s="624">
        <v>413.940384</v>
      </c>
      <c r="D107" s="2"/>
      <c r="E107" s="624">
        <f t="shared" si="8"/>
        <v>455.3344224</v>
      </c>
      <c r="F107" s="2" t="s">
        <v>4777</v>
      </c>
      <c r="G107" s="624">
        <f t="shared" si="9"/>
        <v>546.40130688</v>
      </c>
    </row>
    <row r="108" spans="2:7" ht="15.75" thickBot="1">
      <c r="B108" s="620" t="s">
        <v>1494</v>
      </c>
      <c r="C108" s="624">
        <v>612.7407</v>
      </c>
      <c r="D108" s="2"/>
      <c r="E108" s="624">
        <f t="shared" si="8"/>
        <v>674.01477</v>
      </c>
      <c r="F108" s="2"/>
      <c r="G108" s="624">
        <f t="shared" si="9"/>
        <v>808.817724</v>
      </c>
    </row>
    <row r="109" spans="2:7" ht="15.75" thickBot="1">
      <c r="B109" s="620" t="s">
        <v>1495</v>
      </c>
      <c r="C109" s="624">
        <v>994.0015800000001</v>
      </c>
      <c r="D109" s="2"/>
      <c r="E109" s="624">
        <f t="shared" si="8"/>
        <v>1093.401738</v>
      </c>
      <c r="F109" s="2"/>
      <c r="G109" s="624">
        <f t="shared" si="9"/>
        <v>1312.0820856</v>
      </c>
    </row>
    <row r="110" spans="2:7" ht="15.75" thickBot="1">
      <c r="B110" s="620" t="s">
        <v>1496</v>
      </c>
      <c r="C110" s="624">
        <v>272.32919999999996</v>
      </c>
      <c r="D110" s="2"/>
      <c r="E110" s="624">
        <f t="shared" si="8"/>
        <v>299.56211999999994</v>
      </c>
      <c r="F110" s="2"/>
      <c r="G110" s="624">
        <f t="shared" si="9"/>
        <v>359.4745439999999</v>
      </c>
    </row>
    <row r="111" spans="2:7" ht="15.75" thickBot="1">
      <c r="B111" s="620" t="s">
        <v>1497</v>
      </c>
      <c r="C111" s="624">
        <v>539.211816</v>
      </c>
      <c r="D111" s="2"/>
      <c r="E111" s="624">
        <f t="shared" si="8"/>
        <v>593.1329976</v>
      </c>
      <c r="F111" s="2"/>
      <c r="G111" s="624">
        <f t="shared" si="9"/>
        <v>711.75959712</v>
      </c>
    </row>
    <row r="112" spans="2:7" ht="15.75" thickBot="1">
      <c r="B112" s="620" t="s">
        <v>2277</v>
      </c>
      <c r="C112" s="624">
        <v>1920</v>
      </c>
      <c r="D112" s="2"/>
      <c r="E112" s="624">
        <f t="shared" si="8"/>
        <v>2112</v>
      </c>
      <c r="F112" s="2"/>
      <c r="G112" s="624">
        <f t="shared" si="9"/>
        <v>2534.4</v>
      </c>
    </row>
    <row r="113" spans="2:7" ht="15.75" thickBot="1">
      <c r="B113" s="620" t="s">
        <v>2278</v>
      </c>
      <c r="C113" s="624">
        <v>2042.4689999999998</v>
      </c>
      <c r="D113" s="2"/>
      <c r="E113" s="624">
        <f t="shared" si="8"/>
        <v>2246.7158999999997</v>
      </c>
      <c r="F113" s="2"/>
      <c r="G113" s="624">
        <f t="shared" si="9"/>
        <v>2696.0590799999995</v>
      </c>
    </row>
    <row r="114" spans="2:7" ht="15">
      <c r="B114" s="620" t="s">
        <v>2279</v>
      </c>
      <c r="C114" s="624">
        <v>2042.4689999999998</v>
      </c>
      <c r="D114" s="2"/>
      <c r="E114" s="624">
        <f t="shared" si="8"/>
        <v>2246.7158999999997</v>
      </c>
      <c r="F114" s="2"/>
      <c r="G114" s="624">
        <f t="shared" si="9"/>
        <v>2696.0590799999995</v>
      </c>
    </row>
    <row r="115" spans="2:7" ht="15.75" customHeight="1" thickBot="1">
      <c r="B115" s="651" t="s">
        <v>1668</v>
      </c>
      <c r="C115" s="78"/>
      <c r="E115" s="78"/>
      <c r="G115" s="78"/>
    </row>
    <row r="116" spans="2:7" ht="15.75" customHeight="1">
      <c r="B116" s="60"/>
      <c r="C116" s="61"/>
      <c r="E116" s="61"/>
      <c r="G116" s="61"/>
    </row>
    <row r="117" spans="2:7" ht="16.5" thickBot="1">
      <c r="B117" s="55" t="s">
        <v>2280</v>
      </c>
      <c r="C117" s="78"/>
      <c r="D117" s="54">
        <v>0.1</v>
      </c>
      <c r="E117" s="78"/>
      <c r="F117" s="54">
        <v>0.2</v>
      </c>
      <c r="G117" s="78"/>
    </row>
    <row r="118" spans="2:7" ht="16.5" thickBot="1">
      <c r="B118" s="619" t="s">
        <v>2281</v>
      </c>
      <c r="C118" s="79">
        <v>156</v>
      </c>
      <c r="E118" s="624">
        <f>C118*$D$117+C118</f>
        <v>171.6</v>
      </c>
      <c r="F118" s="2"/>
      <c r="G118" s="624">
        <f>E118*$F$117+E118</f>
        <v>205.92</v>
      </c>
    </row>
    <row r="119" spans="2:7" ht="16.5" thickBot="1">
      <c r="B119" s="625" t="s">
        <v>2282</v>
      </c>
      <c r="C119" s="79">
        <v>120</v>
      </c>
      <c r="E119" s="624">
        <f>C119*$D$117+C119</f>
        <v>132</v>
      </c>
      <c r="F119" s="2"/>
      <c r="G119" s="624">
        <f>E119*$F$117+E119</f>
        <v>158.4</v>
      </c>
    </row>
    <row r="120" spans="2:7" ht="15.75">
      <c r="B120" s="60"/>
      <c r="C120" s="61"/>
      <c r="E120" s="61"/>
      <c r="G120" s="61"/>
    </row>
    <row r="121" spans="2:7" ht="16.5" thickBot="1">
      <c r="B121" s="55" t="s">
        <v>2283</v>
      </c>
      <c r="C121" s="78"/>
      <c r="D121" s="54">
        <v>0.1</v>
      </c>
      <c r="E121" s="78"/>
      <c r="F121" s="54">
        <v>0.2</v>
      </c>
      <c r="G121" s="78"/>
    </row>
    <row r="122" spans="2:7" ht="39" thickBot="1">
      <c r="B122" s="652" t="s">
        <v>2802</v>
      </c>
      <c r="C122" s="612">
        <v>1727.53152</v>
      </c>
      <c r="D122" s="2"/>
      <c r="E122" s="612">
        <f>C122*$D$121+C122</f>
        <v>1900.284672</v>
      </c>
      <c r="F122" s="2"/>
      <c r="G122" s="612">
        <f>E122*$F$121+E122</f>
        <v>2280.3416064000003</v>
      </c>
    </row>
    <row r="123" spans="2:7" ht="39" thickBot="1">
      <c r="B123" s="629" t="s">
        <v>2803</v>
      </c>
      <c r="C123" s="612">
        <v>780</v>
      </c>
      <c r="D123" s="2"/>
      <c r="E123" s="612">
        <f aca="true" t="shared" si="10" ref="E123:E138">C123*$D$121+C123</f>
        <v>858</v>
      </c>
      <c r="F123" s="2"/>
      <c r="G123" s="612">
        <f aca="true" t="shared" si="11" ref="G123:G138">E123*$F$121+E123</f>
        <v>1029.6</v>
      </c>
    </row>
    <row r="124" spans="2:7" ht="26.25" thickBot="1">
      <c r="B124" s="629" t="s">
        <v>2804</v>
      </c>
      <c r="C124" s="612">
        <v>548.15904</v>
      </c>
      <c r="D124" s="2"/>
      <c r="E124" s="612">
        <f t="shared" si="10"/>
        <v>602.974944</v>
      </c>
      <c r="F124" s="2"/>
      <c r="G124" s="612">
        <f t="shared" si="11"/>
        <v>723.5699328000001</v>
      </c>
    </row>
    <row r="125" spans="2:7" ht="39" thickBot="1">
      <c r="B125" s="629" t="s">
        <v>2697</v>
      </c>
      <c r="C125" s="612">
        <v>4734.1008</v>
      </c>
      <c r="D125" s="2"/>
      <c r="E125" s="612">
        <f t="shared" si="10"/>
        <v>5207.51088</v>
      </c>
      <c r="F125" s="2"/>
      <c r="G125" s="612">
        <f t="shared" si="11"/>
        <v>6249.013056</v>
      </c>
    </row>
    <row r="126" spans="2:7" ht="39" thickBot="1">
      <c r="B126" s="629" t="s">
        <v>769</v>
      </c>
      <c r="C126" s="612">
        <v>4983.264</v>
      </c>
      <c r="D126" s="2"/>
      <c r="E126" s="612">
        <f t="shared" si="10"/>
        <v>5481.5904</v>
      </c>
      <c r="F126" s="2"/>
      <c r="G126" s="612">
        <f t="shared" si="11"/>
        <v>6577.90848</v>
      </c>
    </row>
    <row r="127" spans="2:7" ht="39" thickBot="1">
      <c r="B127" s="629" t="s">
        <v>770</v>
      </c>
      <c r="C127" s="612">
        <v>4983.264</v>
      </c>
      <c r="D127" s="2"/>
      <c r="E127" s="612">
        <f t="shared" si="10"/>
        <v>5481.5904</v>
      </c>
      <c r="F127" s="2"/>
      <c r="G127" s="612">
        <f t="shared" si="11"/>
        <v>6577.90848</v>
      </c>
    </row>
    <row r="128" spans="2:7" ht="39" thickBot="1">
      <c r="B128" s="629" t="s">
        <v>771</v>
      </c>
      <c r="C128" s="612">
        <v>5730.753600000001</v>
      </c>
      <c r="D128" s="2"/>
      <c r="E128" s="612">
        <f t="shared" si="10"/>
        <v>6303.828960000001</v>
      </c>
      <c r="F128" s="2"/>
      <c r="G128" s="612">
        <f t="shared" si="11"/>
        <v>7564.594752000001</v>
      </c>
    </row>
    <row r="129" spans="2:7" ht="26.25" thickBot="1">
      <c r="B129" s="629" t="s">
        <v>772</v>
      </c>
      <c r="C129" s="612">
        <v>573.0753599999999</v>
      </c>
      <c r="D129" s="2"/>
      <c r="E129" s="612">
        <f t="shared" si="10"/>
        <v>630.382896</v>
      </c>
      <c r="F129" s="2"/>
      <c r="G129" s="612">
        <f t="shared" si="11"/>
        <v>756.4594751999999</v>
      </c>
    </row>
    <row r="130" spans="2:7" ht="26.25" thickBot="1">
      <c r="B130" s="629" t="s">
        <v>773</v>
      </c>
      <c r="C130" s="612">
        <v>211.78871999999996</v>
      </c>
      <c r="D130" s="2"/>
      <c r="E130" s="612">
        <f t="shared" si="10"/>
        <v>232.96759199999997</v>
      </c>
      <c r="F130" s="2"/>
      <c r="G130" s="612">
        <f t="shared" si="11"/>
        <v>279.56111039999996</v>
      </c>
    </row>
    <row r="131" spans="2:7" ht="39" thickBot="1">
      <c r="B131" s="629" t="s">
        <v>2581</v>
      </c>
      <c r="C131" s="612">
        <v>573.0753599999999</v>
      </c>
      <c r="D131" s="2"/>
      <c r="E131" s="612">
        <f t="shared" si="10"/>
        <v>630.382896</v>
      </c>
      <c r="F131" s="2" t="s">
        <v>4777</v>
      </c>
      <c r="G131" s="612">
        <f t="shared" si="11"/>
        <v>756.4594751999999</v>
      </c>
    </row>
    <row r="132" spans="2:7" ht="26.25" thickBot="1">
      <c r="B132" s="629" t="s">
        <v>1018</v>
      </c>
      <c r="C132" s="612">
        <v>211.78871999999996</v>
      </c>
      <c r="D132" s="2"/>
      <c r="E132" s="612">
        <f t="shared" si="10"/>
        <v>232.96759199999997</v>
      </c>
      <c r="F132" s="2"/>
      <c r="G132" s="612">
        <f t="shared" si="11"/>
        <v>279.56111039999996</v>
      </c>
    </row>
    <row r="133" spans="2:7" ht="26.25" thickBot="1">
      <c r="B133" s="629" t="s">
        <v>621</v>
      </c>
      <c r="C133" s="612">
        <v>480</v>
      </c>
      <c r="D133" s="2"/>
      <c r="E133" s="612">
        <f t="shared" si="10"/>
        <v>528</v>
      </c>
      <c r="F133" s="2"/>
      <c r="G133" s="612">
        <f t="shared" si="11"/>
        <v>633.6</v>
      </c>
    </row>
    <row r="134" spans="2:7" ht="26.25" thickBot="1">
      <c r="B134" s="629" t="s">
        <v>622</v>
      </c>
      <c r="C134" s="612">
        <v>199.33056</v>
      </c>
      <c r="D134" s="2"/>
      <c r="E134" s="612">
        <f t="shared" si="10"/>
        <v>219.26361599999998</v>
      </c>
      <c r="F134" s="2"/>
      <c r="G134" s="612">
        <f t="shared" si="11"/>
        <v>263.11633919999997</v>
      </c>
    </row>
    <row r="135" spans="2:7" ht="26.25" thickBot="1">
      <c r="B135" s="620" t="s">
        <v>623</v>
      </c>
      <c r="C135" s="612">
        <v>286.53767999999997</v>
      </c>
      <c r="D135" s="2"/>
      <c r="E135" s="612">
        <f t="shared" si="10"/>
        <v>315.191448</v>
      </c>
      <c r="F135" s="2"/>
      <c r="G135" s="612">
        <f t="shared" si="11"/>
        <v>378.22973759999996</v>
      </c>
    </row>
    <row r="136" spans="2:7" ht="15.75" thickBot="1">
      <c r="B136" s="620" t="s">
        <v>624</v>
      </c>
      <c r="C136" s="612">
        <v>298.99584</v>
      </c>
      <c r="D136" s="2"/>
      <c r="E136" s="612">
        <f t="shared" si="10"/>
        <v>328.895424</v>
      </c>
      <c r="F136" s="2"/>
      <c r="G136" s="612">
        <f t="shared" si="11"/>
        <v>394.6745088</v>
      </c>
    </row>
    <row r="137" spans="2:7" ht="15.75" thickBot="1">
      <c r="B137" s="620" t="s">
        <v>625</v>
      </c>
      <c r="C137" s="612">
        <v>286.53767999999997</v>
      </c>
      <c r="D137" s="2"/>
      <c r="E137" s="612">
        <f t="shared" si="10"/>
        <v>315.191448</v>
      </c>
      <c r="F137" s="2"/>
      <c r="G137" s="612">
        <f t="shared" si="11"/>
        <v>378.22973759999996</v>
      </c>
    </row>
    <row r="138" spans="2:7" ht="15.75" thickBot="1">
      <c r="B138" s="625" t="s">
        <v>626</v>
      </c>
      <c r="C138" s="612">
        <v>473.41008</v>
      </c>
      <c r="D138" s="2"/>
      <c r="E138" s="612">
        <f t="shared" si="10"/>
        <v>520.751088</v>
      </c>
      <c r="F138" s="2"/>
      <c r="G138" s="612">
        <f t="shared" si="11"/>
        <v>624.9013056</v>
      </c>
    </row>
    <row r="139" spans="2:7" ht="15.75">
      <c r="B139" s="60"/>
      <c r="G139" s="53"/>
    </row>
    <row r="140" spans="2:5" ht="16.5" thickBot="1">
      <c r="B140" s="55" t="s">
        <v>2698</v>
      </c>
      <c r="C140" s="49"/>
      <c r="E140" s="49"/>
    </row>
    <row r="141" spans="2:7" ht="31.5" customHeight="1">
      <c r="B141" s="653" t="s">
        <v>2395</v>
      </c>
      <c r="C141" s="2"/>
      <c r="D141" s="2"/>
      <c r="E141" s="2"/>
      <c r="F141" s="2"/>
      <c r="G141" s="2"/>
    </row>
    <row r="142" spans="2:7" ht="27" customHeight="1" thickBot="1">
      <c r="B142" s="654" t="s">
        <v>2396</v>
      </c>
      <c r="C142" s="2"/>
      <c r="D142" s="185">
        <v>0.1</v>
      </c>
      <c r="E142" s="2"/>
      <c r="F142" s="185">
        <v>0.2</v>
      </c>
      <c r="G142" s="2"/>
    </row>
    <row r="143" spans="2:7" ht="23.25" customHeight="1" thickBot="1">
      <c r="B143" s="654" t="s">
        <v>261</v>
      </c>
      <c r="C143" s="612">
        <v>1300</v>
      </c>
      <c r="D143" s="2"/>
      <c r="E143" s="612">
        <f>C143*$D$142+C143</f>
        <v>1430</v>
      </c>
      <c r="F143" s="2" t="s">
        <v>4777</v>
      </c>
      <c r="G143" s="612">
        <f>E143*$F$142+E143</f>
        <v>1716</v>
      </c>
    </row>
    <row r="144" spans="2:7" ht="15.75">
      <c r="B144" s="60"/>
      <c r="G144" s="53"/>
    </row>
    <row r="145" spans="2:5" ht="16.5" thickBot="1">
      <c r="B145" s="55" t="s">
        <v>64</v>
      </c>
      <c r="C145" s="49"/>
      <c r="D145" s="54">
        <v>0.1</v>
      </c>
      <c r="E145" s="49"/>
    </row>
    <row r="146" spans="2:7" ht="15.75" thickBot="1">
      <c r="B146" s="619" t="s">
        <v>65</v>
      </c>
      <c r="C146" s="612">
        <v>408.37046250000003</v>
      </c>
      <c r="D146" s="2"/>
      <c r="E146" s="612">
        <f>C146*$D$145+C146</f>
        <v>449.20750875000004</v>
      </c>
      <c r="F146" s="2"/>
      <c r="G146" s="612">
        <f>E146*$F$142+E146</f>
        <v>539.0490105000001</v>
      </c>
    </row>
    <row r="147" spans="2:7" ht="15.75" thickBot="1">
      <c r="B147" s="625" t="s">
        <v>66</v>
      </c>
      <c r="C147" s="612">
        <v>541.3282875</v>
      </c>
      <c r="D147" s="2"/>
      <c r="E147" s="612">
        <f>C147*$D$145+C147</f>
        <v>595.46111625</v>
      </c>
      <c r="F147" s="2" t="s">
        <v>4777</v>
      </c>
      <c r="G147" s="612">
        <f>E147*$F$142+E147</f>
        <v>714.5533395</v>
      </c>
    </row>
    <row r="148" spans="2:7" ht="15.75">
      <c r="B148" s="60"/>
      <c r="G148" s="53"/>
    </row>
    <row r="149" spans="2:7" ht="16.5" thickBot="1">
      <c r="B149" s="60"/>
      <c r="D149" s="54">
        <v>0.1</v>
      </c>
      <c r="F149" s="54">
        <v>0.2</v>
      </c>
      <c r="G149" s="53"/>
    </row>
    <row r="150" spans="2:7" ht="16.5" thickBot="1">
      <c r="B150" s="88" t="s">
        <v>67</v>
      </c>
      <c r="C150" s="57">
        <v>2406.9165120000002</v>
      </c>
      <c r="E150" s="612">
        <f>C150*$D$149+C150</f>
        <v>2647.6081632000005</v>
      </c>
      <c r="F150" s="2"/>
      <c r="G150" s="612">
        <f>E150*$F$149+E150</f>
        <v>3177.1297958400005</v>
      </c>
    </row>
    <row r="151" spans="2:7" ht="15">
      <c r="B151" s="655" t="s">
        <v>68</v>
      </c>
      <c r="C151" s="656"/>
      <c r="D151" s="2"/>
      <c r="E151" s="656"/>
      <c r="F151" s="2"/>
      <c r="G151" s="656"/>
    </row>
    <row r="152" spans="2:7" ht="15">
      <c r="B152" s="620" t="s">
        <v>69</v>
      </c>
      <c r="C152" s="656"/>
      <c r="D152" s="2"/>
      <c r="E152" s="656"/>
      <c r="F152" s="2"/>
      <c r="G152" s="656"/>
    </row>
    <row r="153" spans="2:7" ht="15">
      <c r="B153" s="620" t="s">
        <v>70</v>
      </c>
      <c r="C153" s="656"/>
      <c r="D153" s="2"/>
      <c r="E153" s="656"/>
      <c r="F153" s="2"/>
      <c r="G153" s="656"/>
    </row>
    <row r="154" spans="2:7" ht="15.75" thickBot="1">
      <c r="B154" s="657" t="s">
        <v>71</v>
      </c>
      <c r="C154" s="656"/>
      <c r="D154" s="2"/>
      <c r="E154" s="656"/>
      <c r="F154" s="2"/>
      <c r="G154" s="656"/>
    </row>
    <row r="155" spans="2:7" ht="15.75" thickBot="1">
      <c r="B155" s="658" t="s">
        <v>72</v>
      </c>
      <c r="C155" s="612">
        <v>2406.9165120000002</v>
      </c>
      <c r="D155" s="2"/>
      <c r="E155" s="612">
        <f>C155*$D$149+C155</f>
        <v>2647.6081632000005</v>
      </c>
      <c r="F155" s="2"/>
      <c r="G155" s="612">
        <f>E155*$F$149+E155</f>
        <v>3177.1297958400005</v>
      </c>
    </row>
    <row r="156" spans="2:7" ht="15.75" thickBot="1">
      <c r="B156" s="659" t="s">
        <v>68</v>
      </c>
      <c r="C156" s="660"/>
      <c r="D156" s="2"/>
      <c r="E156" s="660"/>
      <c r="F156" s="2"/>
      <c r="G156" s="660"/>
    </row>
    <row r="157" spans="2:7" ht="15.75" thickBot="1">
      <c r="B157" s="658" t="s">
        <v>73</v>
      </c>
      <c r="C157" s="612">
        <v>2406.9165120000002</v>
      </c>
      <c r="D157" s="2"/>
      <c r="E157" s="612">
        <f>C157*$D$149+C157</f>
        <v>2647.6081632000005</v>
      </c>
      <c r="F157" s="2"/>
      <c r="G157" s="612">
        <f>E157*$F$149+E157</f>
        <v>3177.1297958400005</v>
      </c>
    </row>
    <row r="158" spans="2:7" ht="15.75" thickBot="1">
      <c r="B158" s="658" t="s">
        <v>74</v>
      </c>
      <c r="C158" s="612">
        <v>2406.9165120000002</v>
      </c>
      <c r="D158" s="2"/>
      <c r="E158" s="612">
        <f>C158*$D$149+C158</f>
        <v>2647.6081632000005</v>
      </c>
      <c r="F158" s="2"/>
      <c r="G158" s="612">
        <f>E158*$F$149+E158</f>
        <v>3177.1297958400005</v>
      </c>
    </row>
    <row r="159" spans="2:7" ht="15.75" thickBot="1">
      <c r="B159" s="661" t="s">
        <v>68</v>
      </c>
      <c r="C159" s="660"/>
      <c r="D159" s="2"/>
      <c r="E159" s="660"/>
      <c r="F159" s="2"/>
      <c r="G159" s="660"/>
    </row>
    <row r="160" spans="2:7" ht="15.75" thickBot="1">
      <c r="B160" s="662" t="s">
        <v>75</v>
      </c>
      <c r="C160" s="660"/>
      <c r="D160" s="2"/>
      <c r="E160" s="660"/>
      <c r="F160" s="2"/>
      <c r="G160" s="660"/>
    </row>
    <row r="161" spans="2:7" ht="20.25" customHeight="1">
      <c r="B161" s="655" t="s">
        <v>76</v>
      </c>
      <c r="C161" s="660" t="s">
        <v>262</v>
      </c>
      <c r="D161" s="2"/>
      <c r="E161" s="660" t="s">
        <v>3598</v>
      </c>
      <c r="F161" s="2"/>
      <c r="G161" s="660" t="s">
        <v>4793</v>
      </c>
    </row>
    <row r="162" spans="2:7" ht="15">
      <c r="B162" s="620" t="s">
        <v>71</v>
      </c>
      <c r="C162" s="660"/>
      <c r="D162" s="2"/>
      <c r="E162" s="660"/>
      <c r="F162" s="2"/>
      <c r="G162" s="660"/>
    </row>
    <row r="163" spans="2:7" ht="15.75" thickBot="1">
      <c r="B163" s="657" t="s">
        <v>77</v>
      </c>
      <c r="C163" s="660"/>
      <c r="D163" s="2"/>
      <c r="E163" s="660"/>
      <c r="F163" s="2"/>
      <c r="G163" s="660"/>
    </row>
    <row r="164" spans="2:7" ht="18" customHeight="1" thickBot="1">
      <c r="B164" s="658" t="s">
        <v>78</v>
      </c>
      <c r="C164" s="660" t="s">
        <v>263</v>
      </c>
      <c r="D164" s="2"/>
      <c r="E164" s="660" t="s">
        <v>3599</v>
      </c>
      <c r="F164" s="2"/>
      <c r="G164" s="660" t="s">
        <v>4794</v>
      </c>
    </row>
    <row r="165" spans="2:7" ht="15.75" thickBot="1">
      <c r="B165" s="663" t="s">
        <v>79</v>
      </c>
      <c r="C165" s="664"/>
      <c r="D165" s="2"/>
      <c r="E165" s="664"/>
      <c r="F165" s="2" t="s">
        <v>4777</v>
      </c>
      <c r="G165" s="664"/>
    </row>
    <row r="166" spans="2:7" ht="15.75" thickBot="1">
      <c r="B166" s="665" t="s">
        <v>4556</v>
      </c>
      <c r="C166" s="656"/>
      <c r="D166" s="2"/>
      <c r="E166" s="656">
        <v>605</v>
      </c>
      <c r="F166" s="2"/>
      <c r="G166" s="612">
        <f aca="true" t="shared" si="12" ref="G166:G171">E166*$F$149+E166</f>
        <v>726</v>
      </c>
    </row>
    <row r="167" spans="2:7" ht="15.75" thickBot="1">
      <c r="B167" s="666" t="s">
        <v>4557</v>
      </c>
      <c r="C167" s="612">
        <v>687.5</v>
      </c>
      <c r="D167" s="2"/>
      <c r="E167" s="612">
        <f>C167*$D$149+C167</f>
        <v>756.25</v>
      </c>
      <c r="F167" s="2"/>
      <c r="G167" s="612">
        <f t="shared" si="12"/>
        <v>907.5</v>
      </c>
    </row>
    <row r="168" spans="2:7" ht="15.75" thickBot="1">
      <c r="B168" s="637" t="s">
        <v>849</v>
      </c>
      <c r="C168" s="612">
        <v>1764</v>
      </c>
      <c r="D168" s="2"/>
      <c r="E168" s="612">
        <f>C168*$D$149+C168</f>
        <v>1940.4</v>
      </c>
      <c r="F168" s="2"/>
      <c r="G168" s="612">
        <f t="shared" si="12"/>
        <v>2328.48</v>
      </c>
    </row>
    <row r="169" spans="2:7" ht="15.75" thickBot="1">
      <c r="B169" s="637" t="s">
        <v>850</v>
      </c>
      <c r="C169" s="612">
        <v>1764</v>
      </c>
      <c r="D169" s="2"/>
      <c r="E169" s="612">
        <f>C169*$D$149+C169</f>
        <v>1940.4</v>
      </c>
      <c r="F169" s="2"/>
      <c r="G169" s="612">
        <f t="shared" si="12"/>
        <v>2328.48</v>
      </c>
    </row>
    <row r="170" spans="2:7" ht="15.75" thickBot="1">
      <c r="B170" s="637" t="s">
        <v>851</v>
      </c>
      <c r="C170" s="612">
        <v>1764</v>
      </c>
      <c r="D170" s="2"/>
      <c r="E170" s="612">
        <f>C170*$D$149+C170</f>
        <v>1940.4</v>
      </c>
      <c r="F170" s="2"/>
      <c r="G170" s="612">
        <f t="shared" si="12"/>
        <v>2328.48</v>
      </c>
    </row>
    <row r="171" spans="2:7" ht="15.75" thickBot="1">
      <c r="B171" s="667" t="s">
        <v>852</v>
      </c>
      <c r="C171" s="612">
        <v>1764</v>
      </c>
      <c r="D171" s="2"/>
      <c r="E171" s="612">
        <f>C171*$D$149+C171</f>
        <v>1940.4</v>
      </c>
      <c r="F171" s="2"/>
      <c r="G171" s="612">
        <f t="shared" si="12"/>
        <v>2328.48</v>
      </c>
    </row>
    <row r="172" spans="2:7" ht="16.5" thickBot="1">
      <c r="B172" s="91"/>
      <c r="C172" s="82"/>
      <c r="D172" s="54">
        <v>0.1</v>
      </c>
      <c r="E172" s="82"/>
      <c r="F172" s="54">
        <v>0.2</v>
      </c>
      <c r="G172" s="82"/>
    </row>
    <row r="173" spans="1:7" ht="16.5" thickBot="1">
      <c r="A173" s="92"/>
      <c r="B173" s="93" t="s">
        <v>1040</v>
      </c>
      <c r="C173" s="90"/>
      <c r="E173" s="90"/>
      <c r="G173" s="90"/>
    </row>
    <row r="174" spans="1:8" ht="78.75" customHeight="1" thickBot="1">
      <c r="A174" s="668" t="s">
        <v>1034</v>
      </c>
      <c r="B174" s="669" t="s">
        <v>3519</v>
      </c>
      <c r="C174" s="670">
        <v>2160</v>
      </c>
      <c r="D174" s="2"/>
      <c r="E174" s="670">
        <f>C174*$D$172+C174</f>
        <v>2376</v>
      </c>
      <c r="F174" s="2"/>
      <c r="G174" s="670">
        <f>E174*$F$172+E174</f>
        <v>2851.2</v>
      </c>
      <c r="H174" s="2"/>
    </row>
    <row r="175" spans="1:8" ht="26.25" thickBot="1">
      <c r="A175" s="668" t="s">
        <v>1035</v>
      </c>
      <c r="B175" s="669" t="s">
        <v>3520</v>
      </c>
      <c r="C175" s="671">
        <v>1440</v>
      </c>
      <c r="D175" s="2"/>
      <c r="E175" s="671">
        <f>C175*$D$172+C175</f>
        <v>1584</v>
      </c>
      <c r="F175" s="2"/>
      <c r="G175" s="670">
        <f>E175*$F$172+E175</f>
        <v>1900.8</v>
      </c>
      <c r="H175" s="2"/>
    </row>
    <row r="176" spans="1:8" ht="39" thickBot="1">
      <c r="A176" s="668" t="s">
        <v>1036</v>
      </c>
      <c r="B176" s="669" t="s">
        <v>1037</v>
      </c>
      <c r="C176" s="671">
        <v>600</v>
      </c>
      <c r="D176" s="2"/>
      <c r="E176" s="671">
        <f>C176*$D$172+C176</f>
        <v>660</v>
      </c>
      <c r="F176" s="2"/>
      <c r="G176" s="670">
        <f>E176*$F$172+E176</f>
        <v>792</v>
      </c>
      <c r="H176" s="2"/>
    </row>
    <row r="177" spans="1:8" ht="15.75" thickBot="1">
      <c r="A177" s="668" t="s">
        <v>1038</v>
      </c>
      <c r="B177" s="669" t="s">
        <v>1039</v>
      </c>
      <c r="C177" s="671">
        <v>360</v>
      </c>
      <c r="D177" s="2"/>
      <c r="E177" s="671">
        <f>C177*$D$172+C177</f>
        <v>396</v>
      </c>
      <c r="F177" s="2"/>
      <c r="G177" s="670">
        <f>E177*$F$172+E177</f>
        <v>475.2</v>
      </c>
      <c r="H177" s="2"/>
    </row>
    <row r="178" spans="1:7" ht="16.5" thickBot="1">
      <c r="A178" s="96"/>
      <c r="B178" s="91"/>
      <c r="C178" s="97"/>
      <c r="E178" s="97"/>
      <c r="G178" s="97"/>
    </row>
    <row r="179" spans="1:7" ht="16.5" thickBot="1">
      <c r="A179" s="94"/>
      <c r="B179" s="98" t="s">
        <v>1041</v>
      </c>
      <c r="C179" s="95"/>
      <c r="E179" s="95"/>
      <c r="G179" s="95"/>
    </row>
    <row r="180" spans="1:7" ht="51.75" thickBot="1">
      <c r="A180" s="672" t="s">
        <v>1043</v>
      </c>
      <c r="B180" s="669" t="s">
        <v>1042</v>
      </c>
      <c r="C180" s="673">
        <v>300</v>
      </c>
      <c r="D180" s="2"/>
      <c r="E180" s="673">
        <f>C180*$D$172+C180</f>
        <v>330</v>
      </c>
      <c r="F180" s="2"/>
      <c r="G180" s="670">
        <f>E180*$F$172+E180</f>
        <v>396</v>
      </c>
    </row>
    <row r="181" spans="1:7" ht="15.75" thickBot="1">
      <c r="A181" s="674"/>
      <c r="B181" s="675"/>
      <c r="C181" s="676"/>
      <c r="D181" s="2"/>
      <c r="E181" s="676"/>
      <c r="F181" s="2"/>
      <c r="G181" s="676"/>
    </row>
    <row r="182" spans="1:7" ht="16.5" thickBot="1">
      <c r="A182" s="99"/>
      <c r="B182" s="98" t="s">
        <v>1044</v>
      </c>
      <c r="C182" s="100"/>
      <c r="E182" s="100"/>
      <c r="G182" s="100"/>
    </row>
    <row r="183" spans="1:7" ht="38.25">
      <c r="A183" s="674" t="s">
        <v>1</v>
      </c>
      <c r="B183" s="675" t="s">
        <v>0</v>
      </c>
      <c r="C183" s="676">
        <v>420</v>
      </c>
      <c r="D183" s="2"/>
      <c r="E183" s="676">
        <f>C183*$D$172+C183</f>
        <v>462</v>
      </c>
      <c r="F183" s="2" t="s">
        <v>4777</v>
      </c>
      <c r="G183" s="670">
        <f>E183*$F$172+E183</f>
        <v>554.4</v>
      </c>
    </row>
    <row r="184" spans="1:7" ht="5.25" customHeight="1" thickBot="1">
      <c r="A184" s="101"/>
      <c r="B184" s="91"/>
      <c r="C184" s="102"/>
      <c r="E184" s="102"/>
      <c r="G184" s="102"/>
    </row>
    <row r="185" spans="1:7" ht="16.5" thickBot="1">
      <c r="A185" s="99"/>
      <c r="B185" s="98" t="s">
        <v>2</v>
      </c>
      <c r="C185" s="100"/>
      <c r="E185" s="100"/>
      <c r="G185" s="100"/>
    </row>
    <row r="186" spans="1:7" ht="56.25" customHeight="1" thickBot="1">
      <c r="A186" s="672" t="s">
        <v>4</v>
      </c>
      <c r="B186" s="669" t="s">
        <v>3</v>
      </c>
      <c r="C186" s="673">
        <v>720</v>
      </c>
      <c r="D186" s="2"/>
      <c r="E186" s="673">
        <f>C186*$D$172+C186</f>
        <v>792</v>
      </c>
      <c r="F186" s="2"/>
      <c r="G186" s="670">
        <f>E186*$F$172+E186</f>
        <v>950.4</v>
      </c>
    </row>
    <row r="187" spans="1:7" ht="16.5" thickBot="1">
      <c r="A187" s="101"/>
      <c r="B187" s="91"/>
      <c r="C187" s="102"/>
      <c r="E187" s="102"/>
      <c r="G187" s="102"/>
    </row>
    <row r="188" spans="1:7" ht="16.5" thickBot="1">
      <c r="A188" s="99"/>
      <c r="B188" s="98" t="s">
        <v>5</v>
      </c>
      <c r="C188" s="100"/>
      <c r="E188" s="100"/>
      <c r="G188" s="100"/>
    </row>
    <row r="189" spans="1:7" ht="39" thickBot="1">
      <c r="A189" s="677" t="s">
        <v>7</v>
      </c>
      <c r="B189" s="678" t="s">
        <v>6</v>
      </c>
      <c r="C189" s="679">
        <v>420</v>
      </c>
      <c r="D189" s="2"/>
      <c r="E189" s="679">
        <f>C189*$D$172+C189</f>
        <v>462</v>
      </c>
      <c r="F189" s="2"/>
      <c r="G189" s="670">
        <f>E189*$F$172+E189</f>
        <v>554.4</v>
      </c>
    </row>
    <row r="190" spans="1:7" ht="15.75">
      <c r="A190" s="103"/>
      <c r="B190" s="91"/>
      <c r="C190" s="104"/>
      <c r="E190" s="104"/>
      <c r="G190" s="104"/>
    </row>
    <row r="191" spans="1:7" ht="15.75">
      <c r="A191" s="103"/>
      <c r="B191" s="55"/>
      <c r="C191" s="105"/>
      <c r="E191" s="105"/>
      <c r="G191" s="105"/>
    </row>
    <row r="192" spans="1:7" s="2" customFormat="1" ht="24" customHeight="1" thickBot="1">
      <c r="A192" s="4"/>
      <c r="B192" s="106" t="s">
        <v>1022</v>
      </c>
      <c r="C192" s="78"/>
      <c r="D192" s="54">
        <v>0.1</v>
      </c>
      <c r="E192" s="78"/>
      <c r="G192" s="78"/>
    </row>
    <row r="193" spans="1:7" s="2" customFormat="1" ht="19.5" customHeight="1" thickBot="1">
      <c r="A193" s="4"/>
      <c r="B193" s="680" t="s">
        <v>1023</v>
      </c>
      <c r="C193" s="107"/>
      <c r="E193" s="107"/>
      <c r="G193" s="107"/>
    </row>
    <row r="194" spans="1:7" s="2" customFormat="1" ht="20.25" customHeight="1" thickBot="1">
      <c r="A194" s="4"/>
      <c r="B194" s="681" t="s">
        <v>2481</v>
      </c>
      <c r="C194" s="109"/>
      <c r="E194" s="109"/>
      <c r="G194" s="109"/>
    </row>
    <row r="195" spans="1:7" s="2" customFormat="1" ht="19.5" customHeight="1">
      <c r="A195" s="4"/>
      <c r="B195" s="682" t="s">
        <v>458</v>
      </c>
      <c r="C195" s="110"/>
      <c r="E195" s="110"/>
      <c r="G195" s="110"/>
    </row>
    <row r="196" spans="1:7" s="2" customFormat="1" ht="67.5" customHeight="1">
      <c r="A196" s="4"/>
      <c r="B196" s="683" t="s">
        <v>459</v>
      </c>
      <c r="C196" s="110"/>
      <c r="E196" s="110"/>
      <c r="G196" s="110"/>
    </row>
    <row r="197" spans="1:7" s="2" customFormat="1" ht="19.5" customHeight="1">
      <c r="A197" s="4"/>
      <c r="B197" s="682" t="s">
        <v>460</v>
      </c>
      <c r="C197" s="110"/>
      <c r="E197" s="110"/>
      <c r="G197" s="110"/>
    </row>
    <row r="198" spans="1:7" s="2" customFormat="1" ht="19.5" customHeight="1">
      <c r="A198" s="4"/>
      <c r="B198" s="682" t="s">
        <v>461</v>
      </c>
      <c r="C198" s="110"/>
      <c r="E198" s="110"/>
      <c r="G198" s="110"/>
    </row>
    <row r="199" spans="1:7" s="2" customFormat="1" ht="35.25" customHeight="1">
      <c r="A199" s="4"/>
      <c r="B199" s="683" t="s">
        <v>462</v>
      </c>
      <c r="C199" s="110"/>
      <c r="E199" s="110"/>
      <c r="G199" s="110"/>
    </row>
    <row r="200" spans="1:7" s="2" customFormat="1" ht="19.5" customHeight="1">
      <c r="A200" s="4"/>
      <c r="B200" s="682" t="s">
        <v>463</v>
      </c>
      <c r="C200" s="110"/>
      <c r="E200" s="110"/>
      <c r="G200" s="110"/>
    </row>
    <row r="201" spans="1:7" s="2" customFormat="1" ht="19.5" customHeight="1">
      <c r="A201" s="4"/>
      <c r="B201" s="682" t="s">
        <v>464</v>
      </c>
      <c r="C201" s="110"/>
      <c r="E201" s="110"/>
      <c r="G201" s="110"/>
    </row>
    <row r="202" spans="1:7" s="2" customFormat="1" ht="19.5" customHeight="1">
      <c r="A202" s="4"/>
      <c r="B202" s="682" t="s">
        <v>465</v>
      </c>
      <c r="C202" s="110"/>
      <c r="E202" s="110"/>
      <c r="G202" s="110"/>
    </row>
    <row r="203" spans="1:7" s="2" customFormat="1" ht="19.5" customHeight="1">
      <c r="A203" s="4"/>
      <c r="B203" s="682" t="s">
        <v>466</v>
      </c>
      <c r="C203" s="110"/>
      <c r="E203" s="110"/>
      <c r="G203" s="110"/>
    </row>
    <row r="204" spans="1:7" s="2" customFormat="1" ht="19.5" customHeight="1">
      <c r="A204" s="4"/>
      <c r="B204" s="682" t="s">
        <v>467</v>
      </c>
      <c r="C204" s="110"/>
      <c r="E204" s="110"/>
      <c r="G204" s="110"/>
    </row>
    <row r="205" spans="1:7" s="2" customFormat="1" ht="19.5" customHeight="1">
      <c r="A205" s="4"/>
      <c r="B205" s="682" t="s">
        <v>468</v>
      </c>
      <c r="C205" s="110"/>
      <c r="E205" s="110"/>
      <c r="G205" s="110"/>
    </row>
    <row r="206" spans="1:7" s="2" customFormat="1" ht="18.75" customHeight="1">
      <c r="A206" s="4"/>
      <c r="B206" s="682" t="s">
        <v>469</v>
      </c>
      <c r="C206" s="110"/>
      <c r="E206" s="110"/>
      <c r="G206" s="110"/>
    </row>
    <row r="207" spans="1:7" s="2" customFormat="1" ht="19.5" customHeight="1">
      <c r="A207" s="4"/>
      <c r="B207" s="682" t="s">
        <v>470</v>
      </c>
      <c r="C207" s="110"/>
      <c r="E207" s="110"/>
      <c r="G207" s="110"/>
    </row>
    <row r="208" spans="1:7" s="2" customFormat="1" ht="19.5" customHeight="1">
      <c r="A208" s="4"/>
      <c r="B208" s="682" t="s">
        <v>471</v>
      </c>
      <c r="C208" s="110"/>
      <c r="E208" s="110"/>
      <c r="G208" s="110"/>
    </row>
    <row r="209" spans="1:7" s="2" customFormat="1" ht="19.5" customHeight="1">
      <c r="A209" s="4"/>
      <c r="B209" s="682" t="s">
        <v>472</v>
      </c>
      <c r="C209" s="110"/>
      <c r="E209" s="110"/>
      <c r="G209" s="110"/>
    </row>
    <row r="210" spans="1:7" s="2" customFormat="1" ht="19.5" customHeight="1">
      <c r="A210" s="4"/>
      <c r="B210" s="111" t="s">
        <v>1569</v>
      </c>
      <c r="C210" s="110"/>
      <c r="E210" s="110"/>
      <c r="G210" s="110"/>
    </row>
    <row r="211" spans="1:7" s="2" customFormat="1" ht="51.75" thickBot="1">
      <c r="A211" s="4"/>
      <c r="B211" s="684" t="s">
        <v>2801</v>
      </c>
      <c r="C211" s="112"/>
      <c r="E211" s="112"/>
      <c r="F211" s="185">
        <v>0.2</v>
      </c>
      <c r="G211" s="112"/>
    </row>
    <row r="212" spans="1:7" s="2" customFormat="1" ht="19.5" customHeight="1" hidden="1">
      <c r="A212" s="4"/>
      <c r="B212" s="113" t="s">
        <v>473</v>
      </c>
      <c r="C212" s="78"/>
      <c r="E212" s="78"/>
      <c r="G212" s="78"/>
    </row>
    <row r="213" spans="1:7" s="2" customFormat="1" ht="19.5" customHeight="1" hidden="1">
      <c r="A213" s="4"/>
      <c r="B213" s="113" t="s">
        <v>474</v>
      </c>
      <c r="C213" s="78"/>
      <c r="E213" s="78"/>
      <c r="G213" s="78"/>
    </row>
    <row r="214" spans="1:7" s="2" customFormat="1" ht="6.75" customHeight="1" hidden="1">
      <c r="A214" s="4"/>
      <c r="B214" s="114" t="s">
        <v>475</v>
      </c>
      <c r="C214" s="78"/>
      <c r="E214" s="78"/>
      <c r="G214" s="78"/>
    </row>
    <row r="215" spans="1:7" s="2" customFormat="1" ht="21" customHeight="1" thickBot="1">
      <c r="A215" s="4"/>
      <c r="B215" s="115" t="s">
        <v>476</v>
      </c>
      <c r="C215" s="79">
        <v>6050</v>
      </c>
      <c r="E215" s="624">
        <f>C215*$D$192+C215</f>
        <v>6655</v>
      </c>
      <c r="G215" s="624">
        <f>E215*$F$211+E215</f>
        <v>7986</v>
      </c>
    </row>
    <row r="216" spans="1:7" s="2" customFormat="1" ht="19.5" customHeight="1" thickBot="1">
      <c r="A216" s="4"/>
      <c r="B216" s="89"/>
      <c r="C216" s="116"/>
      <c r="E216" s="116"/>
      <c r="G216" s="116"/>
    </row>
    <row r="217" spans="1:7" s="2" customFormat="1" ht="19.5" customHeight="1" thickBot="1">
      <c r="A217" s="4"/>
      <c r="B217" s="117" t="s">
        <v>1024</v>
      </c>
      <c r="C217" s="107"/>
      <c r="E217" s="107"/>
      <c r="G217" s="107"/>
    </row>
    <row r="218" spans="1:7" s="2" customFormat="1" ht="22.5" customHeight="1">
      <c r="A218" s="4"/>
      <c r="B218" s="108" t="s">
        <v>2481</v>
      </c>
      <c r="C218" s="110"/>
      <c r="E218" s="110"/>
      <c r="G218" s="110"/>
    </row>
    <row r="219" spans="1:7" s="2" customFormat="1" ht="19.5" customHeight="1">
      <c r="A219" s="4"/>
      <c r="B219" s="682" t="s">
        <v>458</v>
      </c>
      <c r="C219" s="110"/>
      <c r="E219" s="110"/>
      <c r="G219" s="110"/>
    </row>
    <row r="220" spans="1:7" s="2" customFormat="1" ht="38.25">
      <c r="A220" s="4"/>
      <c r="B220" s="683" t="s">
        <v>459</v>
      </c>
      <c r="C220" s="110"/>
      <c r="E220" s="110"/>
      <c r="G220" s="110"/>
    </row>
    <row r="221" spans="1:7" s="2" customFormat="1" ht="19.5" customHeight="1">
      <c r="A221" s="4"/>
      <c r="B221" s="682" t="s">
        <v>460</v>
      </c>
      <c r="C221" s="110"/>
      <c r="E221" s="110"/>
      <c r="G221" s="110"/>
    </row>
    <row r="222" spans="1:7" s="2" customFormat="1" ht="19.5" customHeight="1">
      <c r="A222" s="4"/>
      <c r="B222" s="682" t="s">
        <v>461</v>
      </c>
      <c r="C222" s="110"/>
      <c r="E222" s="110"/>
      <c r="G222" s="110"/>
    </row>
    <row r="223" spans="1:7" s="2" customFormat="1" ht="34.5" customHeight="1">
      <c r="A223" s="4"/>
      <c r="B223" s="683" t="s">
        <v>462</v>
      </c>
      <c r="C223" s="110"/>
      <c r="E223" s="110"/>
      <c r="G223" s="110"/>
    </row>
    <row r="224" spans="1:7" s="2" customFormat="1" ht="19.5" customHeight="1">
      <c r="A224" s="4"/>
      <c r="B224" s="682" t="s">
        <v>463</v>
      </c>
      <c r="C224" s="110"/>
      <c r="E224" s="110"/>
      <c r="G224" s="110"/>
    </row>
    <row r="225" spans="1:7" s="2" customFormat="1" ht="19.5" customHeight="1">
      <c r="A225" s="4"/>
      <c r="B225" s="682" t="s">
        <v>464</v>
      </c>
      <c r="C225" s="110"/>
      <c r="E225" s="110"/>
      <c r="G225" s="110"/>
    </row>
    <row r="226" spans="1:7" s="2" customFormat="1" ht="21" customHeight="1">
      <c r="A226" s="4"/>
      <c r="B226" s="682" t="s">
        <v>465</v>
      </c>
      <c r="C226" s="110"/>
      <c r="E226" s="110"/>
      <c r="G226" s="110"/>
    </row>
    <row r="227" spans="1:7" s="2" customFormat="1" ht="19.5" customHeight="1">
      <c r="A227" s="4"/>
      <c r="B227" s="682" t="s">
        <v>466</v>
      </c>
      <c r="C227" s="110"/>
      <c r="E227" s="110"/>
      <c r="G227" s="110"/>
    </row>
    <row r="228" spans="1:7" s="2" customFormat="1" ht="18.75" customHeight="1">
      <c r="A228" s="4"/>
      <c r="B228" s="682" t="s">
        <v>467</v>
      </c>
      <c r="C228" s="110"/>
      <c r="E228" s="110"/>
      <c r="G228" s="110"/>
    </row>
    <row r="229" spans="1:7" s="2" customFormat="1" ht="18.75" customHeight="1">
      <c r="A229" s="4"/>
      <c r="B229" s="682" t="s">
        <v>468</v>
      </c>
      <c r="C229" s="110"/>
      <c r="E229" s="110"/>
      <c r="G229" s="110"/>
    </row>
    <row r="230" spans="1:7" s="2" customFormat="1" ht="18" customHeight="1">
      <c r="A230" s="4"/>
      <c r="B230" s="682" t="s">
        <v>469</v>
      </c>
      <c r="C230" s="110"/>
      <c r="E230" s="110"/>
      <c r="G230" s="110"/>
    </row>
    <row r="231" spans="1:7" s="118" customFormat="1" ht="18" customHeight="1">
      <c r="A231" s="4"/>
      <c r="B231" s="682" t="s">
        <v>470</v>
      </c>
      <c r="C231" s="119"/>
      <c r="E231" s="119"/>
      <c r="G231" s="119"/>
    </row>
    <row r="232" spans="1:7" s="2" customFormat="1" ht="19.5" customHeight="1">
      <c r="A232" s="4"/>
      <c r="B232" s="682" t="s">
        <v>471</v>
      </c>
      <c r="C232" s="110"/>
      <c r="E232" s="110"/>
      <c r="G232" s="110"/>
    </row>
    <row r="233" spans="1:7" s="2" customFormat="1" ht="16.5" customHeight="1">
      <c r="A233" s="4"/>
      <c r="B233" s="682" t="s">
        <v>472</v>
      </c>
      <c r="C233" s="110"/>
      <c r="E233" s="110"/>
      <c r="G233" s="110"/>
    </row>
    <row r="234" spans="1:7" s="2" customFormat="1" ht="19.5" customHeight="1">
      <c r="A234" s="4"/>
      <c r="B234" s="111" t="s">
        <v>1569</v>
      </c>
      <c r="C234" s="110"/>
      <c r="E234" s="110"/>
      <c r="G234" s="110"/>
    </row>
    <row r="235" spans="1:7" s="2" customFormat="1" ht="68.25" customHeight="1" thickBot="1">
      <c r="A235" s="4"/>
      <c r="B235" s="684" t="s">
        <v>80</v>
      </c>
      <c r="C235" s="112"/>
      <c r="E235" s="112"/>
      <c r="G235" s="112"/>
    </row>
    <row r="236" spans="1:7" s="2" customFormat="1" ht="21" customHeight="1" thickBot="1">
      <c r="A236" s="4"/>
      <c r="B236" s="115" t="s">
        <v>476</v>
      </c>
      <c r="C236" s="79">
        <v>3025</v>
      </c>
      <c r="E236" s="623">
        <f>C236*$D$192+C236</f>
        <v>3327.5</v>
      </c>
      <c r="F236" s="611"/>
      <c r="G236" s="623">
        <f>E236*$F$211+E236</f>
        <v>3993</v>
      </c>
    </row>
    <row r="237" spans="2:7" ht="15.75">
      <c r="B237" s="60"/>
      <c r="C237" s="61"/>
      <c r="E237" s="61"/>
      <c r="G237" s="61"/>
    </row>
    <row r="238" spans="2:7" ht="15.75">
      <c r="B238" s="60"/>
      <c r="C238" s="61"/>
      <c r="E238" s="61"/>
      <c r="G238" s="61"/>
    </row>
    <row r="239" spans="2:7" ht="16.5" thickBot="1">
      <c r="B239" s="55" t="s">
        <v>627</v>
      </c>
      <c r="C239" s="78"/>
      <c r="D239" s="54">
        <v>0.1</v>
      </c>
      <c r="E239" s="78"/>
      <c r="G239" s="78"/>
    </row>
    <row r="240" spans="2:7" ht="15.75">
      <c r="B240" s="120" t="s">
        <v>628</v>
      </c>
      <c r="C240" s="121"/>
      <c r="E240" s="121"/>
      <c r="G240" s="121"/>
    </row>
    <row r="241" spans="2:7" ht="15.75">
      <c r="B241" s="629" t="s">
        <v>629</v>
      </c>
      <c r="C241" s="85"/>
      <c r="E241" s="85"/>
      <c r="G241" s="85"/>
    </row>
    <row r="242" spans="2:7" ht="15.75">
      <c r="B242" s="629" t="s">
        <v>630</v>
      </c>
      <c r="C242" s="85"/>
      <c r="E242" s="85"/>
      <c r="G242" s="85"/>
    </row>
    <row r="243" spans="2:7" ht="15.75">
      <c r="B243" s="629" t="s">
        <v>631</v>
      </c>
      <c r="C243" s="85"/>
      <c r="E243" s="85"/>
      <c r="G243" s="85"/>
    </row>
    <row r="244" spans="2:7" ht="15.75">
      <c r="B244" s="629" t="s">
        <v>632</v>
      </c>
      <c r="C244" s="85"/>
      <c r="E244" s="85"/>
      <c r="G244" s="85"/>
    </row>
    <row r="245" spans="2:7" ht="15.75">
      <c r="B245" s="629" t="s">
        <v>633</v>
      </c>
      <c r="C245" s="85"/>
      <c r="E245" s="85"/>
      <c r="G245" s="85"/>
    </row>
    <row r="246" spans="2:7" ht="15.75">
      <c r="B246" s="629" t="s">
        <v>2885</v>
      </c>
      <c r="C246" s="85"/>
      <c r="E246" s="85"/>
      <c r="G246" s="85"/>
    </row>
    <row r="247" spans="2:7" ht="15.75">
      <c r="B247" s="629" t="s">
        <v>2886</v>
      </c>
      <c r="C247" s="85"/>
      <c r="E247" s="85"/>
      <c r="G247" s="85"/>
    </row>
    <row r="248" spans="2:7" ht="15.75">
      <c r="B248" s="629" t="s">
        <v>2887</v>
      </c>
      <c r="C248" s="85"/>
      <c r="E248" s="85"/>
      <c r="G248" s="85"/>
    </row>
    <row r="249" spans="2:7" ht="15.75">
      <c r="B249" s="629" t="s">
        <v>2888</v>
      </c>
      <c r="C249" s="85"/>
      <c r="E249" s="85"/>
      <c r="G249" s="85"/>
    </row>
    <row r="250" spans="2:7" ht="15.75">
      <c r="B250" s="629" t="s">
        <v>1559</v>
      </c>
      <c r="C250" s="85"/>
      <c r="E250" s="85"/>
      <c r="G250" s="85"/>
    </row>
    <row r="251" spans="2:7" ht="16.5" thickBot="1">
      <c r="B251" s="620" t="s">
        <v>1560</v>
      </c>
      <c r="C251" s="85"/>
      <c r="E251" s="85"/>
      <c r="F251" s="54">
        <v>0.2</v>
      </c>
      <c r="G251" s="85"/>
    </row>
    <row r="252" spans="2:7" ht="15.75">
      <c r="B252" s="80" t="s">
        <v>1561</v>
      </c>
      <c r="C252" s="79">
        <v>660</v>
      </c>
      <c r="E252" s="624">
        <f>C252*$D$239+C252</f>
        <v>726</v>
      </c>
      <c r="F252" s="2"/>
      <c r="G252" s="624">
        <f>E252*$F$251+E252</f>
        <v>871.2</v>
      </c>
    </row>
    <row r="253" spans="2:7" ht="15.75">
      <c r="B253" s="620" t="s">
        <v>2481</v>
      </c>
      <c r="C253" s="85"/>
      <c r="E253" s="85"/>
      <c r="G253" s="85"/>
    </row>
    <row r="254" spans="2:7" ht="15.75">
      <c r="B254" s="620" t="s">
        <v>1562</v>
      </c>
      <c r="C254" s="85"/>
      <c r="E254" s="85"/>
      <c r="G254" s="85"/>
    </row>
    <row r="255" spans="2:7" ht="15.75">
      <c r="B255" s="620" t="s">
        <v>1563</v>
      </c>
      <c r="C255" s="85"/>
      <c r="E255" s="85"/>
      <c r="G255" s="85"/>
    </row>
    <row r="256" spans="2:7" ht="15.75">
      <c r="B256" s="620" t="s">
        <v>1564</v>
      </c>
      <c r="C256" s="85"/>
      <c r="E256" s="85"/>
      <c r="G256" s="85"/>
    </row>
    <row r="257" spans="2:7" ht="15.75">
      <c r="B257" s="620" t="s">
        <v>1565</v>
      </c>
      <c r="C257" s="85"/>
      <c r="E257" s="85"/>
      <c r="G257" s="85"/>
    </row>
    <row r="258" spans="2:7" ht="15.75">
      <c r="B258" s="620" t="s">
        <v>1566</v>
      </c>
      <c r="C258" s="85"/>
      <c r="E258" s="85"/>
      <c r="G258" s="85"/>
    </row>
    <row r="259" spans="2:7" ht="15.75">
      <c r="B259" s="620" t="s">
        <v>1567</v>
      </c>
      <c r="C259" s="85"/>
      <c r="E259" s="85"/>
      <c r="G259" s="85"/>
    </row>
    <row r="260" spans="2:7" ht="15.75">
      <c r="B260" s="620" t="s">
        <v>1568</v>
      </c>
      <c r="C260" s="85"/>
      <c r="E260" s="85"/>
      <c r="G260" s="85"/>
    </row>
    <row r="261" spans="2:7" ht="15.75">
      <c r="B261" s="620"/>
      <c r="C261" s="85"/>
      <c r="E261" s="85"/>
      <c r="G261" s="85"/>
    </row>
    <row r="262" spans="2:7" ht="15.75">
      <c r="B262" s="620" t="s">
        <v>1569</v>
      </c>
      <c r="C262" s="85"/>
      <c r="E262" s="85"/>
      <c r="G262" s="85"/>
    </row>
    <row r="263" spans="2:7" ht="15.75">
      <c r="B263" s="620" t="s">
        <v>1570</v>
      </c>
      <c r="C263" s="85"/>
      <c r="E263" s="85"/>
      <c r="G263" s="85"/>
    </row>
    <row r="264" spans="2:7" ht="15.75">
      <c r="B264" s="620" t="s">
        <v>1571</v>
      </c>
      <c r="C264" s="85"/>
      <c r="E264" s="85"/>
      <c r="G264" s="85"/>
    </row>
    <row r="265" spans="2:7" ht="15.75">
      <c r="B265" s="620" t="s">
        <v>1572</v>
      </c>
      <c r="C265" s="85"/>
      <c r="E265" s="85"/>
      <c r="G265" s="85"/>
    </row>
    <row r="266" spans="2:7" ht="15.75">
      <c r="B266" s="620" t="s">
        <v>1573</v>
      </c>
      <c r="C266" s="85"/>
      <c r="E266" s="85"/>
      <c r="G266" s="85"/>
    </row>
    <row r="267" spans="2:7" ht="15.75">
      <c r="B267" s="620" t="s">
        <v>1574</v>
      </c>
      <c r="C267" s="85"/>
      <c r="E267" s="85"/>
      <c r="G267" s="85"/>
    </row>
    <row r="268" spans="2:7" ht="15.75">
      <c r="B268" s="620" t="s">
        <v>1575</v>
      </c>
      <c r="C268" s="85"/>
      <c r="E268" s="85"/>
      <c r="G268" s="85"/>
    </row>
    <row r="269" spans="2:7" ht="15.75">
      <c r="B269" s="620" t="s">
        <v>1576</v>
      </c>
      <c r="C269" s="85"/>
      <c r="E269" s="85"/>
      <c r="G269" s="85"/>
    </row>
    <row r="270" spans="2:7" ht="15.75">
      <c r="B270" s="620" t="s">
        <v>1577</v>
      </c>
      <c r="C270" s="85"/>
      <c r="E270" s="85"/>
      <c r="G270" s="85"/>
    </row>
    <row r="271" spans="2:7" ht="15.75">
      <c r="B271" s="620"/>
      <c r="C271" s="85"/>
      <c r="E271" s="85"/>
      <c r="G271" s="85"/>
    </row>
    <row r="272" spans="2:7" ht="15.75">
      <c r="B272" s="620" t="s">
        <v>760</v>
      </c>
      <c r="C272" s="85"/>
      <c r="E272" s="85"/>
      <c r="G272" s="85"/>
    </row>
    <row r="273" spans="2:7" ht="15.75">
      <c r="B273" s="685"/>
      <c r="C273" s="85"/>
      <c r="E273" s="85"/>
      <c r="G273" s="85"/>
    </row>
    <row r="274" spans="2:7" ht="15.75">
      <c r="B274" s="73"/>
      <c r="C274" s="85"/>
      <c r="E274" s="85"/>
      <c r="G274" s="85"/>
    </row>
    <row r="275" spans="2:7" ht="15.75">
      <c r="B275" s="81" t="s">
        <v>2390</v>
      </c>
      <c r="C275" s="85"/>
      <c r="E275" s="85"/>
      <c r="G275" s="85"/>
    </row>
    <row r="276" spans="2:7" ht="16.5" thickBot="1">
      <c r="B276" s="58"/>
      <c r="C276" s="85"/>
      <c r="E276" s="85"/>
      <c r="F276" s="54">
        <v>0.2</v>
      </c>
      <c r="G276" s="85"/>
    </row>
    <row r="277" spans="2:7" ht="15.75">
      <c r="B277" s="81" t="s">
        <v>2391</v>
      </c>
      <c r="C277" s="79">
        <v>1440</v>
      </c>
      <c r="E277" s="624">
        <f>C277*$D$239+C277</f>
        <v>1584</v>
      </c>
      <c r="F277" s="2"/>
      <c r="G277" s="624">
        <f>E277*$F$276+E277</f>
        <v>1900.8</v>
      </c>
    </row>
    <row r="278" spans="2:7" ht="15.75">
      <c r="B278" s="629" t="s">
        <v>3098</v>
      </c>
      <c r="C278" s="85"/>
      <c r="E278" s="85"/>
      <c r="G278" s="85"/>
    </row>
    <row r="279" spans="2:7" ht="15.75">
      <c r="B279" s="629" t="s">
        <v>3099</v>
      </c>
      <c r="C279" s="85"/>
      <c r="E279" s="85"/>
      <c r="G279" s="85"/>
    </row>
    <row r="280" spans="2:7" ht="15.75">
      <c r="B280" s="629" t="s">
        <v>3100</v>
      </c>
      <c r="C280" s="85"/>
      <c r="E280" s="85"/>
      <c r="G280" s="85"/>
    </row>
    <row r="281" spans="2:7" ht="15.75">
      <c r="B281" s="629" t="s">
        <v>3101</v>
      </c>
      <c r="C281" s="85"/>
      <c r="E281" s="85"/>
      <c r="G281" s="85"/>
    </row>
    <row r="282" spans="2:7" ht="15.75">
      <c r="B282" s="629" t="s">
        <v>3102</v>
      </c>
      <c r="C282" s="85"/>
      <c r="E282" s="85"/>
      <c r="G282" s="85"/>
    </row>
    <row r="283" spans="2:7" ht="15.75">
      <c r="B283" s="629" t="s">
        <v>3103</v>
      </c>
      <c r="C283" s="85"/>
      <c r="E283" s="85"/>
      <c r="G283" s="85"/>
    </row>
    <row r="284" spans="2:7" ht="15.75">
      <c r="B284" s="629" t="s">
        <v>3104</v>
      </c>
      <c r="C284" s="85"/>
      <c r="E284" s="85"/>
      <c r="G284" s="85"/>
    </row>
    <row r="285" spans="2:7" ht="15.75">
      <c r="B285" s="629" t="s">
        <v>3105</v>
      </c>
      <c r="C285" s="85"/>
      <c r="E285" s="85"/>
      <c r="G285" s="85"/>
    </row>
    <row r="286" spans="2:7" ht="15.75">
      <c r="B286" s="629" t="s">
        <v>3106</v>
      </c>
      <c r="C286" s="85"/>
      <c r="E286" s="85"/>
      <c r="G286" s="85"/>
    </row>
    <row r="287" spans="2:7" ht="15.75">
      <c r="B287" s="629" t="s">
        <v>1046</v>
      </c>
      <c r="C287" s="85"/>
      <c r="E287" s="85"/>
      <c r="G287" s="85"/>
    </row>
    <row r="288" spans="2:7" ht="15.75">
      <c r="B288" s="629" t="s">
        <v>1047</v>
      </c>
      <c r="C288" s="85"/>
      <c r="E288" s="85"/>
      <c r="G288" s="85"/>
    </row>
    <row r="289" spans="2:7" ht="15.75">
      <c r="B289" s="620"/>
      <c r="C289" s="85"/>
      <c r="E289" s="85"/>
      <c r="G289" s="85"/>
    </row>
    <row r="290" spans="2:7" ht="15.75">
      <c r="B290" s="629" t="s">
        <v>1048</v>
      </c>
      <c r="C290" s="85"/>
      <c r="E290" s="85"/>
      <c r="G290" s="85"/>
    </row>
    <row r="291" spans="2:7" ht="15.75">
      <c r="B291" s="629" t="s">
        <v>1049</v>
      </c>
      <c r="C291" s="85"/>
      <c r="E291" s="85"/>
      <c r="G291" s="85"/>
    </row>
    <row r="292" spans="2:7" ht="15.75">
      <c r="B292" s="629" t="s">
        <v>1050</v>
      </c>
      <c r="C292" s="85"/>
      <c r="E292" s="85"/>
      <c r="G292" s="85"/>
    </row>
    <row r="293" spans="2:7" ht="15.75">
      <c r="B293" s="629" t="s">
        <v>1051</v>
      </c>
      <c r="C293" s="85"/>
      <c r="E293" s="85"/>
      <c r="G293" s="85"/>
    </row>
    <row r="294" spans="2:7" ht="15.75">
      <c r="B294" s="629" t="s">
        <v>214</v>
      </c>
      <c r="C294" s="85"/>
      <c r="E294" s="85"/>
      <c r="G294" s="85"/>
    </row>
    <row r="295" spans="2:7" ht="15.75">
      <c r="B295" s="629" t="s">
        <v>215</v>
      </c>
      <c r="C295" s="85"/>
      <c r="E295" s="85"/>
      <c r="G295" s="85"/>
    </row>
    <row r="296" spans="2:7" ht="15.75">
      <c r="B296" s="629" t="s">
        <v>50</v>
      </c>
      <c r="C296" s="85"/>
      <c r="E296" s="85"/>
      <c r="G296" s="85"/>
    </row>
    <row r="297" spans="2:7" ht="15.75">
      <c r="B297" s="629" t="s">
        <v>51</v>
      </c>
      <c r="C297" s="85"/>
      <c r="E297" s="85"/>
      <c r="G297" s="85"/>
    </row>
    <row r="298" spans="2:7" ht="15.75">
      <c r="B298" s="629" t="s">
        <v>52</v>
      </c>
      <c r="C298" s="85"/>
      <c r="E298" s="85"/>
      <c r="G298" s="85"/>
    </row>
    <row r="299" spans="2:7" ht="15.75">
      <c r="B299" s="629" t="s">
        <v>53</v>
      </c>
      <c r="C299" s="85"/>
      <c r="E299" s="85"/>
      <c r="G299" s="85"/>
    </row>
    <row r="300" spans="2:7" ht="15.75">
      <c r="B300" s="620"/>
      <c r="C300" s="85"/>
      <c r="E300" s="85"/>
      <c r="G300" s="85"/>
    </row>
    <row r="301" spans="2:7" ht="15.75">
      <c r="B301" s="629" t="s">
        <v>54</v>
      </c>
      <c r="C301" s="85"/>
      <c r="E301" s="85"/>
      <c r="G301" s="85"/>
    </row>
    <row r="302" spans="2:7" ht="15.75">
      <c r="B302" s="629" t="s">
        <v>55</v>
      </c>
      <c r="C302" s="85"/>
      <c r="E302" s="85"/>
      <c r="G302" s="85"/>
    </row>
    <row r="303" spans="2:7" ht="15.75">
      <c r="B303" s="629" t="s">
        <v>56</v>
      </c>
      <c r="C303" s="85"/>
      <c r="E303" s="85"/>
      <c r="G303" s="85"/>
    </row>
    <row r="304" spans="2:7" ht="15.75">
      <c r="B304" s="629" t="s">
        <v>57</v>
      </c>
      <c r="C304" s="85"/>
      <c r="E304" s="85"/>
      <c r="G304" s="85"/>
    </row>
    <row r="305" spans="2:7" ht="15.75">
      <c r="B305" s="629" t="s">
        <v>58</v>
      </c>
      <c r="C305" s="85"/>
      <c r="E305" s="85"/>
      <c r="G305" s="85"/>
    </row>
    <row r="306" spans="2:7" ht="16.5" thickBot="1">
      <c r="B306" s="633" t="s">
        <v>59</v>
      </c>
      <c r="C306" s="122"/>
      <c r="E306" s="122"/>
      <c r="F306" s="54"/>
      <c r="G306" s="122"/>
    </row>
    <row r="307" spans="2:7" ht="16.5" thickBot="1">
      <c r="B307" s="89"/>
      <c r="C307" s="85"/>
      <c r="E307" s="85"/>
      <c r="G307" s="85"/>
    </row>
    <row r="308" spans="2:7" ht="16.5" thickBot="1">
      <c r="B308" s="86" t="s">
        <v>60</v>
      </c>
      <c r="C308" s="79">
        <v>108</v>
      </c>
      <c r="E308" s="624">
        <f aca="true" t="shared" si="13" ref="E308:E317">C308*$D$239+C308</f>
        <v>118.8</v>
      </c>
      <c r="F308" s="2"/>
      <c r="G308" s="624">
        <f>E308*$F$276+E308</f>
        <v>142.56</v>
      </c>
    </row>
    <row r="309" spans="2:7" ht="15.75" thickBot="1">
      <c r="B309" s="629" t="s">
        <v>61</v>
      </c>
      <c r="C309" s="624"/>
      <c r="D309" s="2"/>
      <c r="E309" s="624"/>
      <c r="F309" s="2"/>
      <c r="G309" s="624"/>
    </row>
    <row r="310" spans="2:7" ht="15.75" thickBot="1">
      <c r="B310" s="629" t="s">
        <v>4783</v>
      </c>
      <c r="C310" s="612"/>
      <c r="D310" s="2"/>
      <c r="E310" s="612"/>
      <c r="F310" s="2"/>
      <c r="G310" s="612">
        <v>2000</v>
      </c>
    </row>
    <row r="311" spans="2:7" ht="15.75" thickBot="1">
      <c r="B311" s="629" t="s">
        <v>4784</v>
      </c>
      <c r="C311" s="612"/>
      <c r="D311" s="2"/>
      <c r="E311" s="612"/>
      <c r="F311" s="2"/>
      <c r="G311" s="612">
        <v>400</v>
      </c>
    </row>
    <row r="312" spans="2:7" ht="15.75" thickBot="1">
      <c r="B312" s="629" t="s">
        <v>2392</v>
      </c>
      <c r="C312" s="624">
        <v>66</v>
      </c>
      <c r="D312" s="2"/>
      <c r="E312" s="624">
        <f t="shared" si="13"/>
        <v>72.6</v>
      </c>
      <c r="F312" s="2"/>
      <c r="G312" s="624">
        <f aca="true" t="shared" si="14" ref="G312:G317">E312*$F$276+E312</f>
        <v>87.11999999999999</v>
      </c>
    </row>
    <row r="313" spans="2:7" ht="15.75" thickBot="1">
      <c r="B313" s="629" t="s">
        <v>2393</v>
      </c>
      <c r="C313" s="624">
        <v>78</v>
      </c>
      <c r="D313" s="2"/>
      <c r="E313" s="624">
        <f t="shared" si="13"/>
        <v>85.8</v>
      </c>
      <c r="F313" s="2" t="s">
        <v>4777</v>
      </c>
      <c r="G313" s="624">
        <f t="shared" si="14"/>
        <v>102.96</v>
      </c>
    </row>
    <row r="314" spans="2:7" ht="15.75" thickBot="1">
      <c r="B314" s="686" t="s">
        <v>39</v>
      </c>
      <c r="C314" s="624">
        <v>168</v>
      </c>
      <c r="D314" s="2"/>
      <c r="E314" s="624">
        <f t="shared" si="13"/>
        <v>184.8</v>
      </c>
      <c r="F314" s="2"/>
      <c r="G314" s="624">
        <f t="shared" si="14"/>
        <v>221.76000000000002</v>
      </c>
    </row>
    <row r="315" spans="2:7" ht="15.75" thickBot="1">
      <c r="B315" s="686" t="s">
        <v>40</v>
      </c>
      <c r="C315" s="624">
        <v>180</v>
      </c>
      <c r="D315" s="2"/>
      <c r="E315" s="624">
        <f t="shared" si="13"/>
        <v>198</v>
      </c>
      <c r="F315" s="2"/>
      <c r="G315" s="624">
        <f t="shared" si="14"/>
        <v>237.6</v>
      </c>
    </row>
    <row r="316" spans="2:7" ht="15.75" thickBot="1">
      <c r="B316" s="686" t="s">
        <v>41</v>
      </c>
      <c r="C316" s="624">
        <v>228</v>
      </c>
      <c r="D316" s="2"/>
      <c r="E316" s="624">
        <f t="shared" si="13"/>
        <v>250.8</v>
      </c>
      <c r="F316" s="2"/>
      <c r="G316" s="624">
        <f t="shared" si="14"/>
        <v>300.96000000000004</v>
      </c>
    </row>
    <row r="317" spans="2:7" ht="15.75" thickBot="1">
      <c r="B317" s="638" t="s">
        <v>2394</v>
      </c>
      <c r="C317" s="624">
        <v>504</v>
      </c>
      <c r="D317" s="2"/>
      <c r="E317" s="624">
        <f t="shared" si="13"/>
        <v>554.4</v>
      </c>
      <c r="F317" s="2"/>
      <c r="G317" s="624">
        <f t="shared" si="14"/>
        <v>665.28</v>
      </c>
    </row>
    <row r="318" spans="2:7" ht="15.75">
      <c r="B318" s="60"/>
      <c r="C318" s="61"/>
      <c r="E318" s="61"/>
      <c r="G318" s="61"/>
    </row>
    <row r="319" ht="15.75">
      <c r="G319" s="53"/>
    </row>
    <row r="320" spans="2:7" ht="15.75">
      <c r="B320" s="55" t="s">
        <v>2233</v>
      </c>
      <c r="G320" s="53"/>
    </row>
    <row r="321" spans="4:7" ht="16.5" thickBot="1">
      <c r="D321" s="54">
        <v>0.1</v>
      </c>
      <c r="F321" s="54">
        <v>0.2</v>
      </c>
      <c r="G321" s="53"/>
    </row>
    <row r="322" spans="1:7" ht="15.75" thickBot="1">
      <c r="A322" s="687" t="s">
        <v>1867</v>
      </c>
      <c r="B322" s="688" t="s">
        <v>1879</v>
      </c>
      <c r="C322" s="617">
        <v>100</v>
      </c>
      <c r="D322" s="2"/>
      <c r="E322" s="617">
        <f>C322*$D$321+C322</f>
        <v>110</v>
      </c>
      <c r="F322" s="2"/>
      <c r="G322" s="617">
        <f>E322*$F$321+E322</f>
        <v>132</v>
      </c>
    </row>
    <row r="323" spans="1:7" ht="15.75" thickBot="1">
      <c r="A323" s="642" t="s">
        <v>1868</v>
      </c>
      <c r="B323" s="689" t="s">
        <v>1878</v>
      </c>
      <c r="C323" s="690">
        <v>180</v>
      </c>
      <c r="D323" s="2"/>
      <c r="E323" s="690">
        <f aca="true" t="shared" si="15" ref="E323:E338">C323*$D$321+C323</f>
        <v>198</v>
      </c>
      <c r="F323" s="2"/>
      <c r="G323" s="617">
        <f aca="true" t="shared" si="16" ref="G323:G338">E323*$F$321+E323</f>
        <v>237.6</v>
      </c>
    </row>
    <row r="324" spans="1:7" ht="15.75" thickBot="1">
      <c r="A324" s="642" t="s">
        <v>1869</v>
      </c>
      <c r="B324" s="689" t="s">
        <v>1870</v>
      </c>
      <c r="C324" s="690">
        <v>350</v>
      </c>
      <c r="D324" s="2"/>
      <c r="E324" s="690">
        <f t="shared" si="15"/>
        <v>385</v>
      </c>
      <c r="F324" s="2"/>
      <c r="G324" s="617">
        <f t="shared" si="16"/>
        <v>462</v>
      </c>
    </row>
    <row r="325" spans="1:7" ht="15.75" thickBot="1">
      <c r="A325" s="642" t="s">
        <v>2907</v>
      </c>
      <c r="B325" s="689" t="s">
        <v>1877</v>
      </c>
      <c r="C325" s="690">
        <v>105</v>
      </c>
      <c r="D325" s="2"/>
      <c r="E325" s="690">
        <f t="shared" si="15"/>
        <v>115.5</v>
      </c>
      <c r="F325" s="2"/>
      <c r="G325" s="617">
        <f t="shared" si="16"/>
        <v>138.6</v>
      </c>
    </row>
    <row r="326" spans="1:7" ht="15.75" thickBot="1">
      <c r="A326" s="642" t="s">
        <v>2908</v>
      </c>
      <c r="B326" s="689" t="s">
        <v>1875</v>
      </c>
      <c r="C326" s="690">
        <v>105</v>
      </c>
      <c r="D326" s="2"/>
      <c r="E326" s="690">
        <f t="shared" si="15"/>
        <v>115.5</v>
      </c>
      <c r="F326" s="2"/>
      <c r="G326" s="617">
        <f t="shared" si="16"/>
        <v>138.6</v>
      </c>
    </row>
    <row r="327" spans="1:7" ht="15.75" thickBot="1">
      <c r="A327" s="642" t="s">
        <v>1871</v>
      </c>
      <c r="B327" s="689" t="s">
        <v>1872</v>
      </c>
      <c r="C327" s="690">
        <v>97.5</v>
      </c>
      <c r="D327" s="2"/>
      <c r="E327" s="690">
        <f t="shared" si="15"/>
        <v>107.25</v>
      </c>
      <c r="F327" s="2"/>
      <c r="G327" s="617">
        <f t="shared" si="16"/>
        <v>128.7</v>
      </c>
    </row>
    <row r="328" spans="1:7" ht="15.75" thickBot="1">
      <c r="A328" s="642" t="s">
        <v>2911</v>
      </c>
      <c r="B328" s="689" t="s">
        <v>1876</v>
      </c>
      <c r="C328" s="690">
        <v>330</v>
      </c>
      <c r="D328" s="2"/>
      <c r="E328" s="690">
        <f t="shared" si="15"/>
        <v>363</v>
      </c>
      <c r="F328" s="2"/>
      <c r="G328" s="617">
        <f t="shared" si="16"/>
        <v>435.6</v>
      </c>
    </row>
    <row r="329" spans="1:7" ht="15.75" thickBot="1">
      <c r="A329" s="642" t="s">
        <v>2909</v>
      </c>
      <c r="B329" s="689" t="s">
        <v>1654</v>
      </c>
      <c r="C329" s="690">
        <v>225</v>
      </c>
      <c r="D329" s="2"/>
      <c r="E329" s="690">
        <f t="shared" si="15"/>
        <v>247.5</v>
      </c>
      <c r="F329" s="2"/>
      <c r="G329" s="617">
        <f t="shared" si="16"/>
        <v>297</v>
      </c>
    </row>
    <row r="330" spans="1:7" ht="15.75" thickBot="1">
      <c r="A330" s="642" t="s">
        <v>1873</v>
      </c>
      <c r="B330" s="689" t="s">
        <v>1874</v>
      </c>
      <c r="C330" s="690">
        <v>225</v>
      </c>
      <c r="D330" s="2"/>
      <c r="E330" s="690">
        <f t="shared" si="15"/>
        <v>247.5</v>
      </c>
      <c r="F330" s="2"/>
      <c r="G330" s="617">
        <f t="shared" si="16"/>
        <v>297</v>
      </c>
    </row>
    <row r="331" spans="1:7" ht="15.75" thickBot="1">
      <c r="A331" s="642" t="s">
        <v>1880</v>
      </c>
      <c r="B331" s="689" t="s">
        <v>1881</v>
      </c>
      <c r="C331" s="690">
        <v>180</v>
      </c>
      <c r="D331" s="2"/>
      <c r="E331" s="690">
        <f t="shared" si="15"/>
        <v>198</v>
      </c>
      <c r="F331" s="2"/>
      <c r="G331" s="617">
        <f t="shared" si="16"/>
        <v>237.6</v>
      </c>
    </row>
    <row r="332" spans="1:7" ht="15.75" thickBot="1">
      <c r="A332" s="642" t="s">
        <v>1882</v>
      </c>
      <c r="B332" s="689" t="s">
        <v>1883</v>
      </c>
      <c r="C332" s="690">
        <v>105</v>
      </c>
      <c r="D332" s="2"/>
      <c r="E332" s="690">
        <f t="shared" si="15"/>
        <v>115.5</v>
      </c>
      <c r="F332" s="2"/>
      <c r="G332" s="617">
        <f t="shared" si="16"/>
        <v>138.6</v>
      </c>
    </row>
    <row r="333" spans="1:7" ht="15.75" thickBot="1">
      <c r="A333" s="642" t="s">
        <v>1884</v>
      </c>
      <c r="B333" s="689" t="s">
        <v>1659</v>
      </c>
      <c r="C333" s="690">
        <v>315</v>
      </c>
      <c r="D333" s="2"/>
      <c r="E333" s="690">
        <f t="shared" si="15"/>
        <v>346.5</v>
      </c>
      <c r="F333" s="2" t="s">
        <v>4777</v>
      </c>
      <c r="G333" s="617">
        <f t="shared" si="16"/>
        <v>415.8</v>
      </c>
    </row>
    <row r="334" spans="1:7" ht="15.75" thickBot="1">
      <c r="A334" s="642" t="s">
        <v>1885</v>
      </c>
      <c r="B334" s="689" t="s">
        <v>2847</v>
      </c>
      <c r="C334" s="690">
        <v>180</v>
      </c>
      <c r="D334" s="2"/>
      <c r="E334" s="690">
        <f t="shared" si="15"/>
        <v>198</v>
      </c>
      <c r="F334" s="2"/>
      <c r="G334" s="617">
        <f t="shared" si="16"/>
        <v>237.6</v>
      </c>
    </row>
    <row r="335" spans="1:7" ht="15.75" thickBot="1">
      <c r="A335" s="642" t="s">
        <v>1886</v>
      </c>
      <c r="B335" s="689" t="s">
        <v>1887</v>
      </c>
      <c r="C335" s="690">
        <v>120</v>
      </c>
      <c r="D335" s="2"/>
      <c r="E335" s="690">
        <f t="shared" si="15"/>
        <v>132</v>
      </c>
      <c r="F335" s="2"/>
      <c r="G335" s="617">
        <f t="shared" si="16"/>
        <v>158.4</v>
      </c>
    </row>
    <row r="336" spans="1:7" ht="15.75" thickBot="1">
      <c r="A336" s="642" t="s">
        <v>1888</v>
      </c>
      <c r="B336" s="689" t="s">
        <v>1889</v>
      </c>
      <c r="C336" s="690">
        <v>850</v>
      </c>
      <c r="D336" s="2"/>
      <c r="E336" s="690">
        <f t="shared" si="15"/>
        <v>935</v>
      </c>
      <c r="F336" s="2"/>
      <c r="G336" s="617">
        <f t="shared" si="16"/>
        <v>1122</v>
      </c>
    </row>
    <row r="337" spans="1:7" ht="15.75" thickBot="1">
      <c r="A337" s="642" t="s">
        <v>1890</v>
      </c>
      <c r="B337" s="689" t="s">
        <v>1891</v>
      </c>
      <c r="C337" s="690">
        <v>150</v>
      </c>
      <c r="D337" s="2"/>
      <c r="E337" s="690">
        <f t="shared" si="15"/>
        <v>165</v>
      </c>
      <c r="F337" s="2"/>
      <c r="G337" s="617">
        <f t="shared" si="16"/>
        <v>198</v>
      </c>
    </row>
    <row r="338" spans="1:7" ht="15.75" thickBot="1">
      <c r="A338" s="648" t="s">
        <v>1890</v>
      </c>
      <c r="B338" s="691" t="s">
        <v>1892</v>
      </c>
      <c r="C338" s="692">
        <v>195</v>
      </c>
      <c r="D338" s="2"/>
      <c r="E338" s="692">
        <f t="shared" si="15"/>
        <v>214.5</v>
      </c>
      <c r="F338" s="2"/>
      <c r="G338" s="617">
        <f t="shared" si="16"/>
        <v>257.4</v>
      </c>
    </row>
  </sheetData>
  <sheetProtection password="C6B7" sheet="1"/>
  <printOptions horizontalCentered="1"/>
  <pageMargins left="0.2362204724409449" right="0.2755905511811024" top="0.5118110236220472" bottom="0.4330708661417323" header="0" footer="0"/>
  <pageSetup horizontalDpi="600" verticalDpi="600" orientation="portrait" paperSize="5" scale="70" r:id="rId1"/>
  <headerFooter alignWithMargins="0">
    <oddHeader>&amp;C&amp;"Arial,Negrita"&amp;8CONVENIO APSOT y FSST - Vigencia: 01/04/2016 -30/09/2016
 VALORES GENERALES</oddHeader>
    <oddFooter>&amp;C&amp;9Página &amp;P de &amp;N&amp;R&amp;"Arial,Negrita"&amp;8ASOCIACION DE CLINICAS Y
SANATORIOS DE SAN JUAN</oddFooter>
  </headerFooter>
</worksheet>
</file>

<file path=xl/worksheets/sheet20.xml><?xml version="1.0" encoding="utf-8"?>
<worksheet xmlns="http://schemas.openxmlformats.org/spreadsheetml/2006/main" xmlns:r="http://schemas.openxmlformats.org/officeDocument/2006/relationships">
  <dimension ref="A1:D12"/>
  <sheetViews>
    <sheetView workbookViewId="0" topLeftCell="A1">
      <selection activeCell="A2" sqref="A2"/>
    </sheetView>
  </sheetViews>
  <sheetFormatPr defaultColWidth="11.421875" defaultRowHeight="12.75"/>
  <cols>
    <col min="1" max="1" width="75.00390625" style="2" customWidth="1"/>
    <col min="2" max="2" width="14.28125" style="2" hidden="1" customWidth="1"/>
    <col min="3" max="3" width="11.421875" style="0" hidden="1" customWidth="1"/>
    <col min="4" max="4" width="14.00390625" style="0" customWidth="1"/>
  </cols>
  <sheetData>
    <row r="1" ht="13.5" thickBot="1">
      <c r="A1" s="402"/>
    </row>
    <row r="2" spans="1:4" ht="15.75" customHeight="1">
      <c r="A2" s="1050" t="s">
        <v>4525</v>
      </c>
      <c r="B2" s="1051" t="s">
        <v>3242</v>
      </c>
      <c r="C2" s="1052">
        <v>0.2</v>
      </c>
      <c r="D2" s="1051" t="s">
        <v>3242</v>
      </c>
    </row>
    <row r="3" spans="1:4" ht="15.75" customHeight="1" thickBot="1">
      <c r="A3" s="483" t="s">
        <v>4526</v>
      </c>
      <c r="B3" s="484">
        <v>250</v>
      </c>
      <c r="D3" s="484">
        <f>B3*$C$2+B3</f>
        <v>300</v>
      </c>
    </row>
    <row r="4" spans="1:4" ht="15.75" customHeight="1">
      <c r="A4" s="1053" t="s">
        <v>4527</v>
      </c>
      <c r="B4" s="484">
        <v>200</v>
      </c>
      <c r="D4" s="484">
        <f>B4*$C$2+B4</f>
        <v>240</v>
      </c>
    </row>
    <row r="5" spans="1:4" ht="15.75" customHeight="1">
      <c r="A5" s="483" t="s">
        <v>4528</v>
      </c>
      <c r="B5" s="484">
        <v>400</v>
      </c>
      <c r="D5" s="484">
        <f>B5*$C$2+B5</f>
        <v>480</v>
      </c>
    </row>
    <row r="6" spans="1:4" ht="15.75" customHeight="1" thickBot="1">
      <c r="A6" s="483" t="s">
        <v>4529</v>
      </c>
      <c r="B6" s="485">
        <v>300</v>
      </c>
      <c r="D6" s="484">
        <f>B6*$C$2+B6</f>
        <v>360</v>
      </c>
    </row>
    <row r="7" spans="1:4" ht="15.75" customHeight="1" thickBot="1">
      <c r="A7" s="486"/>
      <c r="D7" s="2"/>
    </row>
    <row r="8" spans="1:4" ht="15.75" customHeight="1" thickBot="1">
      <c r="A8" s="1054" t="s">
        <v>4530</v>
      </c>
      <c r="B8" s="1055" t="s">
        <v>3242</v>
      </c>
      <c r="C8" s="1056"/>
      <c r="D8" s="1055" t="s">
        <v>3242</v>
      </c>
    </row>
    <row r="9" spans="1:4" ht="15.75" customHeight="1">
      <c r="A9" s="483" t="s">
        <v>4531</v>
      </c>
      <c r="B9" s="484">
        <v>8000</v>
      </c>
      <c r="D9" s="484">
        <f>B9*$C$2+B9</f>
        <v>9600</v>
      </c>
    </row>
    <row r="10" spans="1:4" ht="15.75" customHeight="1">
      <c r="A10" s="483" t="s">
        <v>4532</v>
      </c>
      <c r="B10" s="484">
        <v>8000</v>
      </c>
      <c r="D10" s="484">
        <f>B10*$C$2+B10</f>
        <v>9600</v>
      </c>
    </row>
    <row r="11" spans="1:4" ht="15.75" customHeight="1">
      <c r="A11" s="486" t="s">
        <v>4533</v>
      </c>
      <c r="B11" s="484">
        <v>8000</v>
      </c>
      <c r="D11" s="484">
        <f>B11*$C$2+B11</f>
        <v>9600</v>
      </c>
    </row>
    <row r="12" spans="1:4" ht="15.75" customHeight="1" thickBot="1">
      <c r="A12" s="487" t="s">
        <v>4534</v>
      </c>
      <c r="B12" s="485">
        <v>10000</v>
      </c>
      <c r="D12" s="484">
        <f>B12*$C$2+B12</f>
        <v>12000</v>
      </c>
    </row>
  </sheetData>
  <sheetProtection password="C677" sheet="1"/>
  <printOptions/>
  <pageMargins left="0.7" right="0.7" top="0.75" bottom="0.75" header="0.3" footer="0.3"/>
  <pageSetup horizontalDpi="600" verticalDpi="600" orientation="portrait" paperSize="5" scale="90" r:id="rId1"/>
  <headerFooter>
    <oddHeader>&amp;C&amp;7CONVENIO APSOT y FSST - Vigencia: 01/04/2016 -30/09/2016-  Infectología&amp;10
</oddHeader>
    <oddFooter xml:space="preserve">&amp;CPágina &amp;P de &amp;N&amp;RASOCIACIÓN DE CLÍNICAS Y 
 SANATORIOS DE SAN JUAN  </oddFooter>
  </headerFooter>
</worksheet>
</file>

<file path=xl/worksheets/sheet21.xml><?xml version="1.0" encoding="utf-8"?>
<worksheet xmlns="http://schemas.openxmlformats.org/spreadsheetml/2006/main" xmlns:r="http://schemas.openxmlformats.org/officeDocument/2006/relationships">
  <dimension ref="B1:D39"/>
  <sheetViews>
    <sheetView workbookViewId="0" topLeftCell="A1">
      <selection activeCell="C13" sqref="C13"/>
    </sheetView>
  </sheetViews>
  <sheetFormatPr defaultColWidth="11.421875" defaultRowHeight="12.75"/>
  <cols>
    <col min="2" max="2" width="9.7109375" style="1084" customWidth="1"/>
    <col min="3" max="3" width="67.28125" style="0" customWidth="1"/>
    <col min="4" max="4" width="12.421875" style="0" customWidth="1"/>
  </cols>
  <sheetData>
    <row r="1" spans="2:3" s="49" customFormat="1" ht="36.75" customHeight="1">
      <c r="B1" s="693"/>
      <c r="C1" s="1068" t="s">
        <v>4535</v>
      </c>
    </row>
    <row r="2" spans="2:4" s="1129" customFormat="1" ht="16.5" thickBot="1">
      <c r="B2" s="1231" t="s">
        <v>1818</v>
      </c>
      <c r="C2" s="1231" t="s">
        <v>4744</v>
      </c>
      <c r="D2" s="1232" t="s">
        <v>1115</v>
      </c>
    </row>
    <row r="3" spans="2:4" s="1132" customFormat="1" ht="12.75">
      <c r="B3" s="1233">
        <v>420101</v>
      </c>
      <c r="C3" s="1234" t="s">
        <v>4745</v>
      </c>
      <c r="D3" s="1235">
        <v>265</v>
      </c>
    </row>
    <row r="4" spans="2:4" s="1132" customFormat="1" ht="12.75" hidden="1">
      <c r="B4" s="1236">
        <v>420101</v>
      </c>
      <c r="C4" s="1237" t="s">
        <v>4746</v>
      </c>
      <c r="D4" s="1238">
        <v>347.82</v>
      </c>
    </row>
    <row r="5" spans="2:4" s="1132" customFormat="1" ht="12.75" hidden="1">
      <c r="B5" s="1236">
        <v>190102</v>
      </c>
      <c r="C5" s="1237" t="s">
        <v>4747</v>
      </c>
      <c r="D5" s="1238">
        <v>212.78</v>
      </c>
    </row>
    <row r="6" spans="2:4" s="1132" customFormat="1" ht="13.5" hidden="1" thickBot="1">
      <c r="B6" s="1239">
        <v>421901</v>
      </c>
      <c r="C6" s="1240" t="s">
        <v>4748</v>
      </c>
      <c r="D6" s="1241">
        <v>163.68</v>
      </c>
    </row>
    <row r="7" spans="2:4" s="1129" customFormat="1" ht="16.5" hidden="1" thickBot="1">
      <c r="B7" s="1231" t="s">
        <v>1818</v>
      </c>
      <c r="C7" s="1242" t="s">
        <v>4744</v>
      </c>
      <c r="D7" s="1243"/>
    </row>
    <row r="8" spans="2:4" s="1132" customFormat="1" ht="12.75" hidden="1">
      <c r="B8" s="1233">
        <v>180122</v>
      </c>
      <c r="C8" s="1234" t="s">
        <v>4749</v>
      </c>
      <c r="D8" s="1244">
        <v>589.25</v>
      </c>
    </row>
    <row r="9" spans="2:4" s="1132" customFormat="1" ht="12.75" hidden="1">
      <c r="B9" s="1236">
        <v>180104</v>
      </c>
      <c r="C9" s="1237" t="s">
        <v>4750</v>
      </c>
      <c r="D9" s="1245">
        <v>491.04</v>
      </c>
    </row>
    <row r="10" spans="2:4" s="1132" customFormat="1" ht="12.75" hidden="1">
      <c r="B10" s="1236">
        <v>180125</v>
      </c>
      <c r="C10" s="1237" t="s">
        <v>4751</v>
      </c>
      <c r="D10" s="1245">
        <v>835.78</v>
      </c>
    </row>
    <row r="11" spans="2:4" s="1132" customFormat="1" ht="12.75" hidden="1">
      <c r="B11" s="1236">
        <v>180202</v>
      </c>
      <c r="C11" s="1237" t="s">
        <v>4752</v>
      </c>
      <c r="D11" s="1245">
        <v>1244.38</v>
      </c>
    </row>
    <row r="12" spans="2:4" s="1132" customFormat="1" ht="12.75" hidden="1">
      <c r="B12" s="1236"/>
      <c r="C12" s="1237" t="s">
        <v>4753</v>
      </c>
      <c r="D12" s="1245">
        <v>2785.93</v>
      </c>
    </row>
    <row r="13" spans="2:4" s="1132" customFormat="1" ht="12.75">
      <c r="B13" s="1236">
        <v>180161</v>
      </c>
      <c r="C13" s="1237" t="s">
        <v>4754</v>
      </c>
      <c r="D13" s="1245">
        <v>1000</v>
      </c>
    </row>
    <row r="14" spans="2:4" s="1132" customFormat="1" ht="12.75">
      <c r="B14" s="1236">
        <v>180160</v>
      </c>
      <c r="C14" s="1237" t="s">
        <v>4755</v>
      </c>
      <c r="D14" s="1245">
        <v>800</v>
      </c>
    </row>
    <row r="15" spans="2:4" ht="13.5" thickBot="1">
      <c r="B15" s="1088"/>
      <c r="C15" s="1067"/>
      <c r="D15" s="1059"/>
    </row>
    <row r="16" spans="2:4" s="1056" customFormat="1" ht="16.5" thickBot="1">
      <c r="B16" s="1082" t="s">
        <v>1818</v>
      </c>
      <c r="C16" s="1072" t="s">
        <v>4765</v>
      </c>
      <c r="D16" s="1083" t="s">
        <v>1115</v>
      </c>
    </row>
    <row r="17" spans="2:4" ht="15">
      <c r="B17" s="1085">
        <v>110474</v>
      </c>
      <c r="C17" s="1077" t="s">
        <v>4536</v>
      </c>
      <c r="D17" s="1071">
        <v>6050</v>
      </c>
    </row>
    <row r="18" spans="2:4" ht="15">
      <c r="B18" s="1089"/>
      <c r="C18" s="1060" t="s">
        <v>4756</v>
      </c>
      <c r="D18" s="1061"/>
    </row>
    <row r="19" spans="2:4" ht="15">
      <c r="B19" s="1089"/>
      <c r="C19" s="1062" t="s">
        <v>4757</v>
      </c>
      <c r="D19" s="1063"/>
    </row>
    <row r="20" spans="2:4" ht="15">
      <c r="B20" s="1089"/>
      <c r="C20" s="1064" t="s">
        <v>4758</v>
      </c>
      <c r="D20" s="1065"/>
    </row>
    <row r="21" spans="2:4" s="1056" customFormat="1" ht="15">
      <c r="B21" s="1069">
        <v>110475</v>
      </c>
      <c r="C21" s="1078" t="s">
        <v>4537</v>
      </c>
      <c r="D21" s="1073">
        <v>37000</v>
      </c>
    </row>
    <row r="22" spans="2:4" ht="15">
      <c r="B22" s="1089"/>
      <c r="C22" s="1060" t="s">
        <v>4756</v>
      </c>
      <c r="D22" s="1061"/>
    </row>
    <row r="23" spans="2:4" ht="15">
      <c r="B23" s="1089"/>
      <c r="C23" s="1062" t="s">
        <v>4759</v>
      </c>
      <c r="D23" s="1063"/>
    </row>
    <row r="24" spans="2:4" ht="15">
      <c r="B24" s="1089"/>
      <c r="C24" s="1064" t="s">
        <v>4760</v>
      </c>
      <c r="D24" s="1063"/>
    </row>
    <row r="25" spans="2:4" ht="64.5">
      <c r="B25" s="1089"/>
      <c r="C25" s="1098" t="s">
        <v>4781</v>
      </c>
      <c r="D25" s="1063"/>
    </row>
    <row r="26" spans="2:4" s="1056" customFormat="1" ht="15.75" thickBot="1">
      <c r="B26" s="1087">
        <v>110478</v>
      </c>
      <c r="C26" s="1079" t="s">
        <v>4538</v>
      </c>
      <c r="D26" s="1074">
        <v>56100</v>
      </c>
    </row>
    <row r="27" spans="2:4" ht="38.25">
      <c r="B27" s="1087"/>
      <c r="C27" s="1080" t="s">
        <v>4766</v>
      </c>
      <c r="D27" s="1059"/>
    </row>
    <row r="28" spans="2:4" ht="13.5" thickBot="1">
      <c r="B28" s="1090"/>
      <c r="C28" s="588" t="s">
        <v>4767</v>
      </c>
      <c r="D28" s="1059"/>
    </row>
    <row r="29" spans="2:4" ht="15">
      <c r="B29" s="1086">
        <v>110480</v>
      </c>
      <c r="C29" s="1070" t="s">
        <v>4761</v>
      </c>
      <c r="D29" s="1076">
        <v>10801.35</v>
      </c>
    </row>
    <row r="30" spans="2:4" ht="15">
      <c r="B30" s="1086">
        <v>110480</v>
      </c>
      <c r="C30" s="1070" t="s">
        <v>4762</v>
      </c>
      <c r="D30" s="1075">
        <v>10801.35</v>
      </c>
    </row>
    <row r="31" spans="2:4" ht="15">
      <c r="B31" s="1086">
        <v>110483</v>
      </c>
      <c r="C31" s="1070" t="s">
        <v>4763</v>
      </c>
      <c r="D31" s="1076">
        <v>4510</v>
      </c>
    </row>
    <row r="32" spans="2:4" ht="15">
      <c r="B32" s="1086">
        <v>110482</v>
      </c>
      <c r="C32" s="1070" t="s">
        <v>4539</v>
      </c>
      <c r="D32" s="1075">
        <v>16756</v>
      </c>
    </row>
    <row r="33" spans="2:4" ht="12.75">
      <c r="B33" s="1086">
        <v>110482</v>
      </c>
      <c r="C33" s="1058" t="s">
        <v>4540</v>
      </c>
      <c r="D33" s="1066">
        <v>19443</v>
      </c>
    </row>
    <row r="34" spans="2:4" ht="12.75">
      <c r="B34" s="1086">
        <v>110479</v>
      </c>
      <c r="C34" s="1057" t="s">
        <v>4541</v>
      </c>
      <c r="D34" s="1066">
        <v>10000</v>
      </c>
    </row>
    <row r="35" spans="2:4" ht="12.75">
      <c r="B35" s="1086">
        <v>110481</v>
      </c>
      <c r="C35" s="1057" t="s">
        <v>4764</v>
      </c>
      <c r="D35" s="1066">
        <v>6391.66</v>
      </c>
    </row>
    <row r="36" spans="2:4" ht="12.75">
      <c r="B36" s="1086"/>
      <c r="C36" s="1057" t="s">
        <v>4542</v>
      </c>
      <c r="D36" s="1066">
        <v>61000</v>
      </c>
    </row>
    <row r="37" spans="2:4" ht="38.25">
      <c r="B37" s="1091"/>
      <c r="C37" s="569" t="s">
        <v>4766</v>
      </c>
      <c r="D37" s="1081"/>
    </row>
    <row r="38" spans="2:4" ht="13.5" thickBot="1">
      <c r="B38" s="1088"/>
      <c r="C38" s="588" t="s">
        <v>4767</v>
      </c>
      <c r="D38" s="1067"/>
    </row>
    <row r="39" spans="2:4" ht="12.75">
      <c r="B39" s="1091"/>
      <c r="D39" s="1067"/>
    </row>
  </sheetData>
  <sheetProtection password="C677" sheet="1"/>
  <printOptions/>
  <pageMargins left="0.7" right="0.7" top="0.75" bottom="0.75" header="0.3" footer="0.3"/>
  <pageSetup horizontalDpi="600" verticalDpi="600" orientation="portrait" paperSize="5" r:id="rId1"/>
  <headerFooter>
    <oddHeader>&amp;C&amp;7CONVENIO APSOT y FSST - Vigencia: 01/04/2016 -30/09/2016-  Tratamiento de Reproducción&amp;10
</oddHeader>
    <oddFooter xml:space="preserve">&amp;CPágina &amp;P de &amp;N&amp;R&amp;7ASOCIACIÓN DE CLÍNICAS Y 
 SANATORIOS DE SAN JUAN&amp;10  </oddFooter>
  </headerFooter>
</worksheet>
</file>

<file path=xl/worksheets/sheet22.xml><?xml version="1.0" encoding="utf-8"?>
<worksheet xmlns="http://schemas.openxmlformats.org/spreadsheetml/2006/main" xmlns:r="http://schemas.openxmlformats.org/officeDocument/2006/relationships">
  <dimension ref="A1:I136"/>
  <sheetViews>
    <sheetView workbookViewId="0" topLeftCell="A1">
      <selection activeCell="B3" sqref="B3"/>
    </sheetView>
  </sheetViews>
  <sheetFormatPr defaultColWidth="11.421875" defaultRowHeight="12.75"/>
  <cols>
    <col min="2" max="2" width="76.28125" style="0" customWidth="1"/>
    <col min="3" max="7" width="0" style="0" hidden="1" customWidth="1"/>
    <col min="8" max="8" width="15.7109375" style="0" customWidth="1"/>
  </cols>
  <sheetData>
    <row r="1" spans="2:9" s="503" customFormat="1" ht="15.75" customHeight="1">
      <c r="B1" s="504" t="s">
        <v>2649</v>
      </c>
      <c r="C1" s="505"/>
      <c r="D1" s="506"/>
      <c r="E1" s="507"/>
      <c r="F1" s="508"/>
      <c r="G1" s="509">
        <v>0.1</v>
      </c>
      <c r="H1" s="507"/>
      <c r="I1" s="510"/>
    </row>
    <row r="2" spans="2:8" s="503" customFormat="1" ht="15.75">
      <c r="B2" s="511" t="s">
        <v>533</v>
      </c>
      <c r="C2" s="512">
        <v>7819.1651999999995</v>
      </c>
      <c r="D2" s="513"/>
      <c r="E2" s="514">
        <f>C2*$D$584+C2</f>
        <v>7819.1651999999995</v>
      </c>
      <c r="F2" s="508"/>
      <c r="G2" s="508"/>
      <c r="H2" s="515">
        <v>11869.48</v>
      </c>
    </row>
    <row r="3" spans="2:8" s="503" customFormat="1" ht="54.75" customHeight="1">
      <c r="B3" s="516" t="s">
        <v>534</v>
      </c>
      <c r="C3" s="512"/>
      <c r="D3" s="513"/>
      <c r="E3" s="517"/>
      <c r="F3" s="508"/>
      <c r="G3" s="508"/>
      <c r="H3" s="517"/>
    </row>
    <row r="4" spans="2:8" s="503" customFormat="1" ht="54.75" customHeight="1">
      <c r="B4" s="516" t="s">
        <v>3533</v>
      </c>
      <c r="C4" s="512"/>
      <c r="D4" s="513"/>
      <c r="E4" s="517"/>
      <c r="F4" s="508"/>
      <c r="G4" s="508"/>
      <c r="H4" s="517"/>
    </row>
    <row r="5" spans="2:8" s="503" customFormat="1" ht="15.75">
      <c r="B5" s="511" t="s">
        <v>535</v>
      </c>
      <c r="C5" s="512">
        <v>8626.695</v>
      </c>
      <c r="D5" s="513"/>
      <c r="E5" s="514">
        <f>C5*$D$584+C5</f>
        <v>8626.695</v>
      </c>
      <c r="F5" s="508"/>
      <c r="G5" s="508"/>
      <c r="H5" s="515">
        <v>13531.83</v>
      </c>
    </row>
    <row r="6" spans="2:8" s="503" customFormat="1" ht="54.75" customHeight="1">
      <c r="B6" s="516" t="s">
        <v>536</v>
      </c>
      <c r="C6" s="512"/>
      <c r="D6" s="513"/>
      <c r="E6" s="517"/>
      <c r="F6" s="508"/>
      <c r="G6" s="508"/>
      <c r="H6" s="517"/>
    </row>
    <row r="7" spans="2:8" s="503" customFormat="1" ht="54.75" customHeight="1" thickBot="1">
      <c r="B7" s="518" t="s">
        <v>537</v>
      </c>
      <c r="C7" s="519"/>
      <c r="D7" s="520"/>
      <c r="E7" s="521"/>
      <c r="F7" s="508"/>
      <c r="G7" s="508"/>
      <c r="H7" s="521"/>
    </row>
    <row r="8" spans="1:8" s="503" customFormat="1" ht="19.5" customHeight="1" thickBot="1">
      <c r="A8" s="1246"/>
      <c r="B8" s="1247" t="s">
        <v>1027</v>
      </c>
      <c r="C8" s="1248"/>
      <c r="D8" s="1249"/>
      <c r="E8" s="1248"/>
      <c r="F8" s="1250"/>
      <c r="G8" s="1250"/>
      <c r="H8" s="1251"/>
    </row>
    <row r="9" spans="1:8" s="503" customFormat="1" ht="19.5" customHeight="1">
      <c r="A9" s="1252" t="s">
        <v>1114</v>
      </c>
      <c r="B9" s="1253" t="s">
        <v>1028</v>
      </c>
      <c r="C9" s="1253" t="s">
        <v>1029</v>
      </c>
      <c r="D9" s="1254"/>
      <c r="E9" s="1253" t="s">
        <v>1029</v>
      </c>
      <c r="F9" s="1255"/>
      <c r="G9" s="1255"/>
      <c r="H9" s="1256" t="s">
        <v>1029</v>
      </c>
    </row>
    <row r="10" spans="1:8" s="503" customFormat="1" ht="19.5" customHeight="1" thickBot="1">
      <c r="A10" s="1257"/>
      <c r="B10" s="1258"/>
      <c r="C10" s="1258"/>
      <c r="D10" s="1259"/>
      <c r="E10" s="1258"/>
      <c r="F10" s="1255"/>
      <c r="G10" s="1255"/>
      <c r="H10" s="1260"/>
    </row>
    <row r="11" spans="1:8" s="503" customFormat="1" ht="19.5" customHeight="1">
      <c r="A11" s="1261"/>
      <c r="B11" s="687" t="s">
        <v>4790</v>
      </c>
      <c r="C11" s="1262">
        <v>120</v>
      </c>
      <c r="D11" s="1263"/>
      <c r="E11" s="1264">
        <f>C11*$D$701+C11</f>
        <v>120</v>
      </c>
      <c r="F11" s="1265"/>
      <c r="G11" s="1265"/>
      <c r="H11" s="1266">
        <v>200</v>
      </c>
    </row>
    <row r="12" spans="1:8" s="503" customFormat="1" ht="19.5" customHeight="1">
      <c r="A12" s="1267" t="s">
        <v>1030</v>
      </c>
      <c r="B12" s="642" t="s">
        <v>1031</v>
      </c>
      <c r="C12" s="1268"/>
      <c r="D12" s="1237"/>
      <c r="E12" s="1269"/>
      <c r="F12" s="1270"/>
      <c r="G12" s="1270"/>
      <c r="H12" s="1271">
        <v>300</v>
      </c>
    </row>
    <row r="13" spans="1:8" s="503" customFormat="1" ht="19.5" customHeight="1">
      <c r="A13" s="1267"/>
      <c r="B13" s="642" t="s">
        <v>4786</v>
      </c>
      <c r="C13" s="1268"/>
      <c r="D13" s="1237"/>
      <c r="E13" s="1269"/>
      <c r="F13" s="1270"/>
      <c r="G13" s="1270"/>
      <c r="H13" s="1271">
        <v>500</v>
      </c>
    </row>
    <row r="14" spans="1:8" s="503" customFormat="1" ht="19.5" customHeight="1">
      <c r="A14" s="1267" t="s">
        <v>1032</v>
      </c>
      <c r="B14" s="642" t="s">
        <v>1525</v>
      </c>
      <c r="C14" s="1268">
        <v>190</v>
      </c>
      <c r="D14" s="1237"/>
      <c r="E14" s="1269">
        <f>C14*$D$701+C14</f>
        <v>190</v>
      </c>
      <c r="F14" s="1270"/>
      <c r="G14" s="1270"/>
      <c r="H14" s="1271">
        <v>400</v>
      </c>
    </row>
    <row r="15" spans="1:8" s="503" customFormat="1" ht="19.5" customHeight="1">
      <c r="A15" s="1267"/>
      <c r="B15" s="1272" t="s">
        <v>4787</v>
      </c>
      <c r="C15" s="1268"/>
      <c r="D15" s="1237"/>
      <c r="E15" s="1269"/>
      <c r="F15" s="1270"/>
      <c r="G15" s="1270"/>
      <c r="H15" s="1271">
        <v>130</v>
      </c>
    </row>
    <row r="16" spans="1:8" s="503" customFormat="1" ht="19.5" customHeight="1" thickBot="1">
      <c r="A16" s="1273" t="s">
        <v>4774</v>
      </c>
      <c r="B16" s="648" t="s">
        <v>4775</v>
      </c>
      <c r="C16" s="1274"/>
      <c r="D16" s="1275"/>
      <c r="E16" s="1276"/>
      <c r="F16" s="1277"/>
      <c r="G16" s="1277"/>
      <c r="H16" s="1278">
        <v>350</v>
      </c>
    </row>
    <row r="17" spans="1:8" s="503" customFormat="1" ht="19.5" customHeight="1" thickBot="1">
      <c r="A17" s="1279"/>
      <c r="B17" s="1280" t="s">
        <v>4788</v>
      </c>
      <c r="C17" s="1281"/>
      <c r="D17" s="222"/>
      <c r="E17" s="1282"/>
      <c r="F17" s="1283"/>
      <c r="G17" s="1283"/>
      <c r="H17" s="1284"/>
    </row>
    <row r="18" spans="1:8" s="503" customFormat="1" ht="19.5" customHeight="1" thickBot="1">
      <c r="A18" s="1285"/>
      <c r="B18" s="1286" t="s">
        <v>4798</v>
      </c>
      <c r="C18" s="1287"/>
      <c r="D18" s="1288"/>
      <c r="E18" s="1289"/>
      <c r="F18" s="1250"/>
      <c r="G18" s="1250"/>
      <c r="H18" s="1290">
        <v>4000</v>
      </c>
    </row>
    <row r="19" spans="1:8" s="503" customFormat="1" ht="19.5" customHeight="1" thickBot="1">
      <c r="A19" s="1279"/>
      <c r="B19" s="1291" t="s">
        <v>4791</v>
      </c>
      <c r="C19" s="1292"/>
      <c r="D19" s="1293"/>
      <c r="E19" s="1294"/>
      <c r="F19" s="1243"/>
      <c r="G19" s="1243"/>
      <c r="H19" s="1295">
        <v>600</v>
      </c>
    </row>
    <row r="20" spans="2:8" s="503" customFormat="1" ht="16.5" thickBot="1">
      <c r="B20" s="523"/>
      <c r="C20" s="524"/>
      <c r="D20" s="216"/>
      <c r="E20" s="524"/>
      <c r="F20" s="508"/>
      <c r="G20" s="508"/>
      <c r="H20" s="524"/>
    </row>
    <row r="21" spans="2:8" s="503" customFormat="1" ht="16.5" thickBot="1">
      <c r="B21" s="525" t="s">
        <v>4558</v>
      </c>
      <c r="C21" s="526"/>
      <c r="D21" s="526"/>
      <c r="E21" s="527"/>
      <c r="F21" s="508"/>
      <c r="G21" s="508"/>
      <c r="H21" s="1103"/>
    </row>
    <row r="22" spans="2:8" s="503" customFormat="1" ht="16.5" thickBot="1">
      <c r="B22" s="564"/>
      <c r="C22" s="1103"/>
      <c r="D22" s="1103"/>
      <c r="E22" s="1103"/>
      <c r="F22" s="508"/>
      <c r="G22" s="508"/>
      <c r="H22" s="1103"/>
    </row>
    <row r="23" spans="2:9" s="503" customFormat="1" ht="33" customHeight="1" thickBot="1">
      <c r="B23" s="1124"/>
      <c r="C23" s="216"/>
      <c r="D23" s="216"/>
      <c r="E23" s="216"/>
      <c r="F23" s="508"/>
      <c r="G23" s="508"/>
      <c r="H23" s="1113" t="s">
        <v>4559</v>
      </c>
      <c r="I23" s="1114" t="s">
        <v>4560</v>
      </c>
    </row>
    <row r="24" spans="2:9" s="503" customFormat="1" ht="16.5" thickBot="1">
      <c r="B24" s="1116" t="s">
        <v>4561</v>
      </c>
      <c r="C24" s="1117"/>
      <c r="D24" s="1117"/>
      <c r="E24" s="1118"/>
      <c r="F24" s="1119"/>
      <c r="G24" s="1119"/>
      <c r="H24" s="1118"/>
      <c r="I24" s="1120"/>
    </row>
    <row r="25" spans="2:9" s="454" customFormat="1" ht="15" customHeight="1">
      <c r="B25" s="1107" t="s">
        <v>4562</v>
      </c>
      <c r="C25" s="1104">
        <v>4</v>
      </c>
      <c r="D25" s="1115"/>
      <c r="E25" s="1106">
        <v>4</v>
      </c>
      <c r="F25" s="531"/>
      <c r="G25" s="531"/>
      <c r="H25" s="1125">
        <v>4</v>
      </c>
      <c r="I25" s="1125">
        <v>240</v>
      </c>
    </row>
    <row r="26" spans="2:9" s="503" customFormat="1" ht="15" customHeight="1">
      <c r="B26" s="528" t="s">
        <v>4563</v>
      </c>
      <c r="C26" s="529">
        <v>4</v>
      </c>
      <c r="D26" s="513"/>
      <c r="E26" s="530">
        <v>4</v>
      </c>
      <c r="F26" s="508"/>
      <c r="G26" s="508"/>
      <c r="H26" s="1126">
        <v>4</v>
      </c>
      <c r="I26" s="1126">
        <v>240</v>
      </c>
    </row>
    <row r="27" spans="2:9" s="503" customFormat="1" ht="15" customHeight="1">
      <c r="B27" s="528" t="s">
        <v>4564</v>
      </c>
      <c r="C27" s="529">
        <v>4</v>
      </c>
      <c r="D27" s="513"/>
      <c r="E27" s="530">
        <v>4</v>
      </c>
      <c r="F27" s="508"/>
      <c r="G27" s="508"/>
      <c r="H27" s="1126">
        <v>4</v>
      </c>
      <c r="I27" s="1126">
        <v>240</v>
      </c>
    </row>
    <row r="28" spans="2:9" s="503" customFormat="1" ht="21.75" customHeight="1">
      <c r="B28" s="528" t="s">
        <v>4565</v>
      </c>
      <c r="C28" s="529">
        <v>4</v>
      </c>
      <c r="D28" s="513"/>
      <c r="E28" s="530">
        <v>4</v>
      </c>
      <c r="F28" s="508"/>
      <c r="G28" s="508"/>
      <c r="H28" s="1126">
        <v>4</v>
      </c>
      <c r="I28" s="1126">
        <v>350</v>
      </c>
    </row>
    <row r="29" spans="2:9" s="503" customFormat="1" ht="15" customHeight="1">
      <c r="B29" s="528" t="s">
        <v>4566</v>
      </c>
      <c r="C29" s="529">
        <v>4</v>
      </c>
      <c r="D29" s="513"/>
      <c r="E29" s="530">
        <v>4</v>
      </c>
      <c r="F29" s="508"/>
      <c r="G29" s="508"/>
      <c r="H29" s="1126">
        <v>4</v>
      </c>
      <c r="I29" s="1126">
        <v>240</v>
      </c>
    </row>
    <row r="30" spans="2:9" s="503" customFormat="1" ht="15" customHeight="1">
      <c r="B30" s="528" t="s">
        <v>4567</v>
      </c>
      <c r="C30" s="529">
        <v>4</v>
      </c>
      <c r="D30" s="513"/>
      <c r="E30" s="530">
        <v>4</v>
      </c>
      <c r="F30" s="508"/>
      <c r="G30" s="508"/>
      <c r="H30" s="1126">
        <v>4</v>
      </c>
      <c r="I30" s="1126">
        <v>350</v>
      </c>
    </row>
    <row r="31" spans="2:9" s="503" customFormat="1" ht="15" customHeight="1">
      <c r="B31" s="528" t="s">
        <v>4568</v>
      </c>
      <c r="C31" s="529">
        <v>4</v>
      </c>
      <c r="D31" s="513"/>
      <c r="E31" s="530">
        <v>4</v>
      </c>
      <c r="F31" s="508"/>
      <c r="G31" s="508"/>
      <c r="H31" s="1126">
        <v>4</v>
      </c>
      <c r="I31" s="1126">
        <v>240</v>
      </c>
    </row>
    <row r="32" spans="2:9" s="503" customFormat="1" ht="15" customHeight="1">
      <c r="B32" s="528" t="s">
        <v>4569</v>
      </c>
      <c r="C32" s="529">
        <v>4</v>
      </c>
      <c r="D32" s="513"/>
      <c r="E32" s="530">
        <v>4</v>
      </c>
      <c r="F32" s="508"/>
      <c r="G32" s="508"/>
      <c r="H32" s="1126">
        <v>4</v>
      </c>
      <c r="I32" s="1126">
        <v>350</v>
      </c>
    </row>
    <row r="33" spans="2:9" s="503" customFormat="1" ht="15" customHeight="1" thickBot="1">
      <c r="B33" s="534" t="s">
        <v>4570</v>
      </c>
      <c r="C33" s="1108">
        <v>6</v>
      </c>
      <c r="D33" s="520"/>
      <c r="E33" s="535">
        <v>6</v>
      </c>
      <c r="F33" s="508"/>
      <c r="G33" s="508"/>
      <c r="H33" s="1127">
        <v>6</v>
      </c>
      <c r="I33" s="1127">
        <v>350</v>
      </c>
    </row>
    <row r="34" spans="2:9" s="503" customFormat="1" ht="21" customHeight="1" thickBot="1">
      <c r="B34" s="1121" t="s">
        <v>4571</v>
      </c>
      <c r="C34" s="1109"/>
      <c r="D34" s="1110"/>
      <c r="E34" s="1111"/>
      <c r="F34" s="1112"/>
      <c r="G34" s="1112"/>
      <c r="H34" s="1122"/>
      <c r="I34" s="1123"/>
    </row>
    <row r="35" spans="2:9" s="503" customFormat="1" ht="27" customHeight="1">
      <c r="B35" s="1107" t="s">
        <v>4572</v>
      </c>
      <c r="C35" s="1104">
        <v>1</v>
      </c>
      <c r="D35" s="1105"/>
      <c r="E35" s="1106">
        <v>1</v>
      </c>
      <c r="F35" s="508"/>
      <c r="G35" s="508"/>
      <c r="H35" s="1125">
        <v>1</v>
      </c>
      <c r="I35" s="1125">
        <v>0</v>
      </c>
    </row>
    <row r="36" spans="2:9" s="503" customFormat="1" ht="15" customHeight="1">
      <c r="B36" s="528" t="s">
        <v>4573</v>
      </c>
      <c r="C36" s="529">
        <v>1</v>
      </c>
      <c r="D36" s="513"/>
      <c r="E36" s="530">
        <v>1</v>
      </c>
      <c r="F36" s="508"/>
      <c r="G36" s="508"/>
      <c r="H36" s="1126">
        <v>1</v>
      </c>
      <c r="I36" s="1126">
        <v>0</v>
      </c>
    </row>
    <row r="37" spans="2:9" s="503" customFormat="1" ht="15" customHeight="1">
      <c r="B37" s="1296" t="s">
        <v>4789</v>
      </c>
      <c r="C37" s="1297"/>
      <c r="D37" s="1297"/>
      <c r="E37" s="1298"/>
      <c r="F37" s="118"/>
      <c r="G37" s="118"/>
      <c r="H37" s="1299">
        <v>2</v>
      </c>
      <c r="I37" s="1299">
        <v>180</v>
      </c>
    </row>
    <row r="38" spans="2:9" s="503" customFormat="1" ht="15" customHeight="1">
      <c r="B38" s="528" t="s">
        <v>4574</v>
      </c>
      <c r="C38" s="529">
        <v>3</v>
      </c>
      <c r="D38" s="513"/>
      <c r="E38" s="530">
        <v>3</v>
      </c>
      <c r="F38" s="508"/>
      <c r="G38" s="508"/>
      <c r="H38" s="1126">
        <v>3</v>
      </c>
      <c r="I38" s="1126">
        <v>240</v>
      </c>
    </row>
    <row r="39" spans="2:9" s="503" customFormat="1" ht="15" customHeight="1">
      <c r="B39" s="528" t="s">
        <v>4575</v>
      </c>
      <c r="C39" s="529">
        <v>2</v>
      </c>
      <c r="D39" s="513"/>
      <c r="E39" s="530">
        <v>2</v>
      </c>
      <c r="F39" s="508"/>
      <c r="G39" s="508"/>
      <c r="H39" s="1126">
        <v>2</v>
      </c>
      <c r="I39" s="1126">
        <v>180</v>
      </c>
    </row>
    <row r="40" spans="2:9" s="503" customFormat="1" ht="15" customHeight="1">
      <c r="B40" s="528" t="s">
        <v>4576</v>
      </c>
      <c r="C40" s="529">
        <v>3</v>
      </c>
      <c r="D40" s="513"/>
      <c r="E40" s="530">
        <v>3</v>
      </c>
      <c r="F40" s="508"/>
      <c r="G40" s="508"/>
      <c r="H40" s="1126">
        <v>3</v>
      </c>
      <c r="I40" s="1126">
        <v>180</v>
      </c>
    </row>
    <row r="41" spans="2:9" s="503" customFormat="1" ht="29.25" customHeight="1">
      <c r="B41" s="528" t="s">
        <v>4577</v>
      </c>
      <c r="C41" s="529">
        <v>3</v>
      </c>
      <c r="D41" s="513"/>
      <c r="E41" s="530">
        <v>3</v>
      </c>
      <c r="F41" s="508"/>
      <c r="G41" s="508"/>
      <c r="H41" s="1126">
        <v>3</v>
      </c>
      <c r="I41" s="1126">
        <v>180</v>
      </c>
    </row>
    <row r="42" spans="2:9" s="503" customFormat="1" ht="34.5" customHeight="1">
      <c r="B42" s="528" t="s">
        <v>4578</v>
      </c>
      <c r="C42" s="529">
        <v>3</v>
      </c>
      <c r="D42" s="513"/>
      <c r="E42" s="530">
        <v>3</v>
      </c>
      <c r="F42" s="508"/>
      <c r="G42" s="508"/>
      <c r="H42" s="1126">
        <v>3</v>
      </c>
      <c r="I42" s="1126">
        <v>180</v>
      </c>
    </row>
    <row r="43" spans="2:9" s="503" customFormat="1" ht="15" customHeight="1">
      <c r="B43" s="528" t="s">
        <v>4579</v>
      </c>
      <c r="C43" s="529">
        <v>3</v>
      </c>
      <c r="D43" s="513"/>
      <c r="E43" s="530">
        <v>3</v>
      </c>
      <c r="F43" s="508"/>
      <c r="G43" s="508"/>
      <c r="H43" s="1126">
        <v>3</v>
      </c>
      <c r="I43" s="1126">
        <v>240</v>
      </c>
    </row>
    <row r="44" spans="2:9" s="503" customFormat="1" ht="15" customHeight="1">
      <c r="B44" s="528" t="s">
        <v>4580</v>
      </c>
      <c r="C44" s="529">
        <v>4</v>
      </c>
      <c r="D44" s="513"/>
      <c r="E44" s="530">
        <v>4</v>
      </c>
      <c r="F44" s="508"/>
      <c r="G44" s="508"/>
      <c r="H44" s="1126">
        <v>4</v>
      </c>
      <c r="I44" s="1126">
        <v>240</v>
      </c>
    </row>
    <row r="45" spans="2:9" s="503" customFormat="1" ht="15" customHeight="1">
      <c r="B45" s="528" t="s">
        <v>4581</v>
      </c>
      <c r="C45" s="529">
        <v>4</v>
      </c>
      <c r="D45" s="513"/>
      <c r="E45" s="530">
        <v>4</v>
      </c>
      <c r="F45" s="508"/>
      <c r="G45" s="508"/>
      <c r="H45" s="1126">
        <v>4</v>
      </c>
      <c r="I45" s="1126">
        <v>180</v>
      </c>
    </row>
    <row r="46" spans="2:9" s="503" customFormat="1" ht="15" customHeight="1">
      <c r="B46" s="528" t="s">
        <v>4575</v>
      </c>
      <c r="C46" s="529">
        <v>3</v>
      </c>
      <c r="D46" s="513"/>
      <c r="E46" s="530">
        <v>3</v>
      </c>
      <c r="F46" s="508"/>
      <c r="G46" s="508"/>
      <c r="H46" s="1126">
        <v>3</v>
      </c>
      <c r="I46" s="1126">
        <v>120</v>
      </c>
    </row>
    <row r="47" spans="2:9" s="503" customFormat="1" ht="15" customHeight="1">
      <c r="B47" s="528" t="s">
        <v>4582</v>
      </c>
      <c r="C47" s="529">
        <v>5</v>
      </c>
      <c r="D47" s="513"/>
      <c r="E47" s="530">
        <v>5</v>
      </c>
      <c r="F47" s="508"/>
      <c r="G47" s="508"/>
      <c r="H47" s="1126">
        <v>5</v>
      </c>
      <c r="I47" s="1126">
        <v>240</v>
      </c>
    </row>
    <row r="48" spans="2:9" s="503" customFormat="1" ht="15" customHeight="1">
      <c r="B48" s="528" t="s">
        <v>4583</v>
      </c>
      <c r="C48" s="529">
        <v>4</v>
      </c>
      <c r="D48" s="513"/>
      <c r="E48" s="530">
        <v>4</v>
      </c>
      <c r="F48" s="508"/>
      <c r="G48" s="508"/>
      <c r="H48" s="1126">
        <v>5</v>
      </c>
      <c r="I48" s="1126">
        <v>240</v>
      </c>
    </row>
    <row r="49" spans="2:9" s="503" customFormat="1" ht="15" customHeight="1">
      <c r="B49" s="528" t="s">
        <v>4584</v>
      </c>
      <c r="C49" s="529">
        <v>3</v>
      </c>
      <c r="D49" s="513"/>
      <c r="E49" s="530">
        <v>3</v>
      </c>
      <c r="F49" s="508"/>
      <c r="G49" s="508"/>
      <c r="H49" s="1126">
        <v>3</v>
      </c>
      <c r="I49" s="1126">
        <v>180</v>
      </c>
    </row>
    <row r="50" spans="2:9" s="503" customFormat="1" ht="15" customHeight="1">
      <c r="B50" s="528" t="s">
        <v>3635</v>
      </c>
      <c r="C50" s="529">
        <v>3</v>
      </c>
      <c r="D50" s="513"/>
      <c r="E50" s="530">
        <v>3</v>
      </c>
      <c r="F50" s="508"/>
      <c r="G50" s="508"/>
      <c r="H50" s="1126">
        <v>3</v>
      </c>
      <c r="I50" s="1126">
        <v>240</v>
      </c>
    </row>
    <row r="51" spans="2:9" s="503" customFormat="1" ht="26.25" customHeight="1">
      <c r="B51" s="528" t="s">
        <v>4585</v>
      </c>
      <c r="C51" s="529">
        <v>5</v>
      </c>
      <c r="D51" s="513"/>
      <c r="E51" s="530">
        <v>5</v>
      </c>
      <c r="F51" s="508"/>
      <c r="G51" s="508"/>
      <c r="H51" s="1126">
        <v>5</v>
      </c>
      <c r="I51" s="1126">
        <v>455</v>
      </c>
    </row>
    <row r="52" spans="2:9" s="503" customFormat="1" ht="15" customHeight="1">
      <c r="B52" s="528" t="s">
        <v>4586</v>
      </c>
      <c r="C52" s="529">
        <v>6</v>
      </c>
      <c r="D52" s="513"/>
      <c r="E52" s="530">
        <v>6</v>
      </c>
      <c r="F52" s="508"/>
      <c r="G52" s="508"/>
      <c r="H52" s="1126">
        <v>6</v>
      </c>
      <c r="I52" s="1126">
        <v>555</v>
      </c>
    </row>
    <row r="53" spans="2:9" s="503" customFormat="1" ht="15" customHeight="1">
      <c r="B53" s="528" t="s">
        <v>4587</v>
      </c>
      <c r="C53" s="529">
        <v>7</v>
      </c>
      <c r="D53" s="513"/>
      <c r="E53" s="530">
        <v>7</v>
      </c>
      <c r="F53" s="508"/>
      <c r="G53" s="508"/>
      <c r="H53" s="1126">
        <v>7</v>
      </c>
      <c r="I53" s="1126">
        <v>455</v>
      </c>
    </row>
    <row r="54" spans="2:9" s="503" customFormat="1" ht="15" customHeight="1">
      <c r="B54" s="528" t="s">
        <v>4588</v>
      </c>
      <c r="C54" s="529">
        <v>7</v>
      </c>
      <c r="D54" s="513"/>
      <c r="E54" s="530">
        <v>7</v>
      </c>
      <c r="F54" s="508"/>
      <c r="G54" s="508"/>
      <c r="H54" s="1126">
        <v>7</v>
      </c>
      <c r="I54" s="1126">
        <v>555</v>
      </c>
    </row>
    <row r="55" spans="2:9" s="503" customFormat="1" ht="28.5" customHeight="1">
      <c r="B55" s="528" t="s">
        <v>4589</v>
      </c>
      <c r="C55" s="529">
        <v>7</v>
      </c>
      <c r="D55" s="513"/>
      <c r="E55" s="530">
        <v>7</v>
      </c>
      <c r="F55" s="508"/>
      <c r="G55" s="508"/>
      <c r="H55" s="1126">
        <v>7</v>
      </c>
      <c r="I55" s="1126">
        <v>555</v>
      </c>
    </row>
    <row r="56" spans="2:9" s="503" customFormat="1" ht="15" customHeight="1">
      <c r="B56" s="528" t="s">
        <v>4590</v>
      </c>
      <c r="C56" s="529">
        <v>4</v>
      </c>
      <c r="D56" s="513"/>
      <c r="E56" s="530">
        <v>4</v>
      </c>
      <c r="F56" s="508"/>
      <c r="G56" s="508"/>
      <c r="H56" s="1126">
        <v>4</v>
      </c>
      <c r="I56" s="1126">
        <v>240</v>
      </c>
    </row>
    <row r="57" spans="2:9" s="503" customFormat="1" ht="15" customHeight="1">
      <c r="B57" s="534" t="s">
        <v>4591</v>
      </c>
      <c r="C57" s="1108"/>
      <c r="D57" s="520"/>
      <c r="E57" s="535"/>
      <c r="F57" s="508"/>
      <c r="G57" s="508"/>
      <c r="H57" s="1127">
        <v>5</v>
      </c>
      <c r="I57" s="1127">
        <v>240</v>
      </c>
    </row>
    <row r="58" spans="2:9" s="503" customFormat="1" ht="30" customHeight="1" thickBot="1">
      <c r="B58" s="129" t="s">
        <v>4799</v>
      </c>
      <c r="C58" s="1130">
        <v>5</v>
      </c>
      <c r="D58" s="1130"/>
      <c r="E58" s="1131">
        <v>5</v>
      </c>
      <c r="F58" s="1129"/>
      <c r="G58" s="1129"/>
      <c r="H58" s="1127">
        <v>3</v>
      </c>
      <c r="I58" s="1127">
        <v>180</v>
      </c>
    </row>
    <row r="59" spans="2:9" s="503" customFormat="1" ht="27" customHeight="1" thickBot="1">
      <c r="B59" s="1121" t="s">
        <v>4592</v>
      </c>
      <c r="C59" s="1109"/>
      <c r="D59" s="1110"/>
      <c r="E59" s="1111"/>
      <c r="F59" s="1112"/>
      <c r="G59" s="1112"/>
      <c r="H59" s="1122"/>
      <c r="I59" s="1123"/>
    </row>
    <row r="60" spans="2:9" s="503" customFormat="1" ht="30" customHeight="1">
      <c r="B60" s="1107" t="s">
        <v>4593</v>
      </c>
      <c r="C60" s="1104">
        <v>1</v>
      </c>
      <c r="D60" s="1105"/>
      <c r="E60" s="1106">
        <v>1</v>
      </c>
      <c r="F60" s="508"/>
      <c r="G60" s="508"/>
      <c r="H60" s="1125">
        <v>1</v>
      </c>
      <c r="I60" s="1125">
        <v>0</v>
      </c>
    </row>
    <row r="61" spans="2:9" s="503" customFormat="1" ht="15" customHeight="1">
      <c r="B61" s="528" t="s">
        <v>4594</v>
      </c>
      <c r="C61" s="529">
        <v>2</v>
      </c>
      <c r="D61" s="513"/>
      <c r="E61" s="530">
        <v>2</v>
      </c>
      <c r="F61" s="508"/>
      <c r="G61" s="508"/>
      <c r="H61" s="1126">
        <v>2</v>
      </c>
      <c r="I61" s="1126">
        <v>0</v>
      </c>
    </row>
    <row r="62" spans="2:9" s="503" customFormat="1" ht="34.5" customHeight="1">
      <c r="B62" s="528" t="s">
        <v>4595</v>
      </c>
      <c r="C62" s="529">
        <v>1</v>
      </c>
      <c r="D62" s="513"/>
      <c r="E62" s="530">
        <v>1</v>
      </c>
      <c r="F62" s="508"/>
      <c r="G62" s="508"/>
      <c r="H62" s="1126">
        <v>1</v>
      </c>
      <c r="I62" s="1126">
        <v>0</v>
      </c>
    </row>
    <row r="63" spans="2:9" s="503" customFormat="1" ht="15" customHeight="1">
      <c r="B63" s="528" t="s">
        <v>4596</v>
      </c>
      <c r="C63" s="529">
        <v>1</v>
      </c>
      <c r="D63" s="513"/>
      <c r="E63" s="530">
        <v>1</v>
      </c>
      <c r="F63" s="508"/>
      <c r="G63" s="508"/>
      <c r="H63" s="1126">
        <v>1</v>
      </c>
      <c r="I63" s="1126">
        <v>0</v>
      </c>
    </row>
    <row r="64" spans="2:9" s="503" customFormat="1" ht="15" customHeight="1">
      <c r="B64" s="528" t="s">
        <v>4597</v>
      </c>
      <c r="C64" s="529">
        <v>2</v>
      </c>
      <c r="D64" s="513"/>
      <c r="E64" s="530">
        <v>2</v>
      </c>
      <c r="F64" s="508"/>
      <c r="G64" s="508"/>
      <c r="H64" s="1126">
        <v>2</v>
      </c>
      <c r="I64" s="1126">
        <v>120</v>
      </c>
    </row>
    <row r="65" spans="2:9" s="503" customFormat="1" ht="15" customHeight="1">
      <c r="B65" s="528" t="s">
        <v>4598</v>
      </c>
      <c r="C65" s="529">
        <v>2</v>
      </c>
      <c r="D65" s="513"/>
      <c r="E65" s="530">
        <v>2</v>
      </c>
      <c r="F65" s="508"/>
      <c r="G65" s="508"/>
      <c r="H65" s="1126">
        <v>2</v>
      </c>
      <c r="I65" s="1126">
        <v>120</v>
      </c>
    </row>
    <row r="66" spans="2:9" s="503" customFormat="1" ht="30" customHeight="1">
      <c r="B66" s="528" t="s">
        <v>4599</v>
      </c>
      <c r="C66" s="529">
        <v>3</v>
      </c>
      <c r="D66" s="513"/>
      <c r="E66" s="530">
        <v>3</v>
      </c>
      <c r="F66" s="508"/>
      <c r="G66" s="508"/>
      <c r="H66" s="1126">
        <v>3</v>
      </c>
      <c r="I66" s="1126">
        <v>180</v>
      </c>
    </row>
    <row r="67" spans="2:9" s="503" customFormat="1" ht="30.75" customHeight="1">
      <c r="B67" s="528" t="s">
        <v>4600</v>
      </c>
      <c r="C67" s="529">
        <v>3</v>
      </c>
      <c r="D67" s="513"/>
      <c r="E67" s="530">
        <v>3</v>
      </c>
      <c r="F67" s="508"/>
      <c r="G67" s="508"/>
      <c r="H67" s="1126">
        <v>3</v>
      </c>
      <c r="I67" s="1126">
        <v>180</v>
      </c>
    </row>
    <row r="68" spans="2:9" s="503" customFormat="1" ht="15" customHeight="1">
      <c r="B68" s="528" t="s">
        <v>4601</v>
      </c>
      <c r="C68" s="529">
        <v>2</v>
      </c>
      <c r="D68" s="513"/>
      <c r="E68" s="530">
        <v>2</v>
      </c>
      <c r="F68" s="508"/>
      <c r="G68" s="508"/>
      <c r="H68" s="1126">
        <v>2</v>
      </c>
      <c r="I68" s="1126">
        <v>180</v>
      </c>
    </row>
    <row r="69" spans="2:9" s="503" customFormat="1" ht="15" customHeight="1">
      <c r="B69" s="528" t="s">
        <v>4602</v>
      </c>
      <c r="C69" s="529">
        <v>4</v>
      </c>
      <c r="D69" s="513"/>
      <c r="E69" s="530">
        <v>4</v>
      </c>
      <c r="F69" s="508"/>
      <c r="G69" s="508"/>
      <c r="H69" s="1126">
        <v>4</v>
      </c>
      <c r="I69" s="1126">
        <v>240</v>
      </c>
    </row>
    <row r="70" spans="2:9" s="503" customFormat="1" ht="15" customHeight="1">
      <c r="B70" s="528" t="s">
        <v>4603</v>
      </c>
      <c r="C70" s="529">
        <v>4</v>
      </c>
      <c r="D70" s="513"/>
      <c r="E70" s="530">
        <v>4</v>
      </c>
      <c r="F70" s="508"/>
      <c r="G70" s="508"/>
      <c r="H70" s="1126">
        <v>6</v>
      </c>
      <c r="I70" s="1126">
        <v>555</v>
      </c>
    </row>
    <row r="71" spans="2:9" s="503" customFormat="1" ht="15" customHeight="1">
      <c r="B71" s="528" t="s">
        <v>4604</v>
      </c>
      <c r="C71" s="529">
        <v>3</v>
      </c>
      <c r="D71" s="513"/>
      <c r="E71" s="530">
        <v>3</v>
      </c>
      <c r="F71" s="508"/>
      <c r="G71" s="508"/>
      <c r="H71" s="1126">
        <v>3</v>
      </c>
      <c r="I71" s="1126">
        <v>350</v>
      </c>
    </row>
    <row r="72" spans="2:9" s="503" customFormat="1" ht="15" customHeight="1">
      <c r="B72" s="528" t="s">
        <v>4605</v>
      </c>
      <c r="C72" s="529">
        <v>4</v>
      </c>
      <c r="D72" s="513"/>
      <c r="E72" s="530">
        <v>4</v>
      </c>
      <c r="F72" s="508"/>
      <c r="G72" s="508"/>
      <c r="H72" s="1126">
        <v>4</v>
      </c>
      <c r="I72" s="1126">
        <v>180</v>
      </c>
    </row>
    <row r="73" spans="2:9" s="503" customFormat="1" ht="15" customHeight="1">
      <c r="B73" s="528" t="s">
        <v>4606</v>
      </c>
      <c r="C73" s="529">
        <v>3</v>
      </c>
      <c r="D73" s="513"/>
      <c r="E73" s="530">
        <v>3</v>
      </c>
      <c r="F73" s="508"/>
      <c r="G73" s="508"/>
      <c r="H73" s="1126">
        <v>3</v>
      </c>
      <c r="I73" s="1126">
        <v>180</v>
      </c>
    </row>
    <row r="74" spans="2:9" s="503" customFormat="1" ht="57" customHeight="1">
      <c r="B74" s="534" t="s">
        <v>4780</v>
      </c>
      <c r="C74" s="529">
        <v>4</v>
      </c>
      <c r="D74" s="513"/>
      <c r="E74" s="530">
        <v>4</v>
      </c>
      <c r="F74" s="508"/>
      <c r="G74" s="508"/>
      <c r="H74" s="1127">
        <v>4</v>
      </c>
      <c r="I74" s="1128">
        <v>240</v>
      </c>
    </row>
    <row r="75" spans="2:9" s="503" customFormat="1" ht="34.5" customHeight="1">
      <c r="B75" s="528" t="s">
        <v>4607</v>
      </c>
      <c r="C75" s="529">
        <v>4</v>
      </c>
      <c r="D75" s="513"/>
      <c r="E75" s="530">
        <v>4</v>
      </c>
      <c r="F75" s="508"/>
      <c r="G75" s="508"/>
      <c r="H75" s="1126">
        <v>4</v>
      </c>
      <c r="I75" s="1126">
        <v>350</v>
      </c>
    </row>
    <row r="76" spans="2:9" s="503" customFormat="1" ht="15" customHeight="1">
      <c r="B76" s="528" t="s">
        <v>4610</v>
      </c>
      <c r="C76" s="529">
        <v>5</v>
      </c>
      <c r="D76" s="513"/>
      <c r="E76" s="530">
        <v>5</v>
      </c>
      <c r="F76" s="508"/>
      <c r="G76" s="508"/>
      <c r="H76" s="1126">
        <v>5</v>
      </c>
      <c r="I76" s="1126">
        <v>455</v>
      </c>
    </row>
    <row r="77" spans="2:9" s="503" customFormat="1" ht="15" customHeight="1">
      <c r="B77" s="528" t="s">
        <v>4611</v>
      </c>
      <c r="C77" s="529">
        <v>7</v>
      </c>
      <c r="D77" s="513"/>
      <c r="E77" s="530">
        <v>7</v>
      </c>
      <c r="F77" s="508"/>
      <c r="G77" s="508"/>
      <c r="H77" s="1126">
        <v>7</v>
      </c>
      <c r="I77" s="1126">
        <v>455</v>
      </c>
    </row>
    <row r="78" spans="2:9" s="503" customFormat="1" ht="15" customHeight="1" thickBot="1">
      <c r="B78" s="534" t="s">
        <v>4612</v>
      </c>
      <c r="C78" s="1108">
        <v>5</v>
      </c>
      <c r="D78" s="520"/>
      <c r="E78" s="535">
        <v>5</v>
      </c>
      <c r="F78" s="508"/>
      <c r="G78" s="508"/>
      <c r="H78" s="1127">
        <v>5</v>
      </c>
      <c r="I78" s="1127">
        <v>455</v>
      </c>
    </row>
    <row r="79" spans="2:9" s="503" customFormat="1" ht="19.5" customHeight="1" thickBot="1">
      <c r="B79" s="1121" t="s">
        <v>4613</v>
      </c>
      <c r="C79" s="1109"/>
      <c r="D79" s="1110"/>
      <c r="E79" s="1111"/>
      <c r="F79" s="1112"/>
      <c r="G79" s="1112"/>
      <c r="H79" s="1122"/>
      <c r="I79" s="1123"/>
    </row>
    <row r="80" spans="2:9" s="503" customFormat="1" ht="15" customHeight="1">
      <c r="B80" s="1107" t="s">
        <v>4614</v>
      </c>
      <c r="C80" s="1104">
        <v>1</v>
      </c>
      <c r="D80" s="1105"/>
      <c r="E80" s="1106">
        <v>1</v>
      </c>
      <c r="F80" s="508"/>
      <c r="G80" s="508"/>
      <c r="H80" s="1125">
        <v>1</v>
      </c>
      <c r="I80" s="1125">
        <v>120</v>
      </c>
    </row>
    <row r="81" spans="2:9" s="503" customFormat="1" ht="15" customHeight="1">
      <c r="B81" s="528" t="s">
        <v>4615</v>
      </c>
      <c r="C81" s="529">
        <v>4</v>
      </c>
      <c r="D81" s="513"/>
      <c r="E81" s="530">
        <v>4</v>
      </c>
      <c r="F81" s="508"/>
      <c r="G81" s="508"/>
      <c r="H81" s="1126">
        <v>4</v>
      </c>
      <c r="I81" s="1126">
        <v>350</v>
      </c>
    </row>
    <row r="82" spans="2:9" s="503" customFormat="1" ht="15" customHeight="1">
      <c r="B82" s="528" t="s">
        <v>4616</v>
      </c>
      <c r="C82" s="529">
        <v>3</v>
      </c>
      <c r="D82" s="513"/>
      <c r="E82" s="530">
        <v>3</v>
      </c>
      <c r="F82" s="508"/>
      <c r="G82" s="508"/>
      <c r="H82" s="1126">
        <v>3</v>
      </c>
      <c r="I82" s="1126">
        <v>240</v>
      </c>
    </row>
    <row r="83" spans="2:9" s="503" customFormat="1" ht="15" customHeight="1">
      <c r="B83" s="528" t="s">
        <v>4617</v>
      </c>
      <c r="C83" s="529">
        <v>3</v>
      </c>
      <c r="D83" s="513"/>
      <c r="E83" s="530">
        <v>3</v>
      </c>
      <c r="F83" s="508"/>
      <c r="G83" s="508"/>
      <c r="H83" s="1126">
        <v>3</v>
      </c>
      <c r="I83" s="1126">
        <v>240</v>
      </c>
    </row>
    <row r="84" spans="2:9" s="503" customFormat="1" ht="15" customHeight="1">
      <c r="B84" s="528" t="s">
        <v>4618</v>
      </c>
      <c r="C84" s="529">
        <v>5</v>
      </c>
      <c r="D84" s="513"/>
      <c r="E84" s="530">
        <v>5</v>
      </c>
      <c r="F84" s="508"/>
      <c r="G84" s="508"/>
      <c r="H84" s="1126">
        <v>5</v>
      </c>
      <c r="I84" s="1126">
        <v>455</v>
      </c>
    </row>
    <row r="85" spans="2:9" s="503" customFormat="1" ht="15" customHeight="1">
      <c r="B85" s="528" t="s">
        <v>4619</v>
      </c>
      <c r="C85" s="529">
        <v>5</v>
      </c>
      <c r="D85" s="513"/>
      <c r="E85" s="530">
        <v>5</v>
      </c>
      <c r="F85" s="508"/>
      <c r="G85" s="508"/>
      <c r="H85" s="1126">
        <v>5</v>
      </c>
      <c r="I85" s="1126">
        <v>455</v>
      </c>
    </row>
    <row r="86" spans="2:9" s="503" customFormat="1" ht="15" customHeight="1">
      <c r="B86" s="528" t="s">
        <v>4620</v>
      </c>
      <c r="C86" s="529">
        <v>3</v>
      </c>
      <c r="D86" s="513"/>
      <c r="E86" s="530">
        <v>3</v>
      </c>
      <c r="F86" s="508"/>
      <c r="G86" s="508"/>
      <c r="H86" s="1126">
        <v>3</v>
      </c>
      <c r="I86" s="1126">
        <v>240</v>
      </c>
    </row>
    <row r="87" spans="2:9" s="503" customFormat="1" ht="15" customHeight="1">
      <c r="B87" s="528" t="s">
        <v>4621</v>
      </c>
      <c r="C87" s="529">
        <v>5</v>
      </c>
      <c r="D87" s="513"/>
      <c r="E87" s="530">
        <v>5</v>
      </c>
      <c r="F87" s="508"/>
      <c r="G87" s="508"/>
      <c r="H87" s="1126">
        <v>5</v>
      </c>
      <c r="I87" s="1126">
        <v>455</v>
      </c>
    </row>
    <row r="88" spans="2:9" s="503" customFormat="1" ht="15" customHeight="1">
      <c r="B88" s="528" t="s">
        <v>4622</v>
      </c>
      <c r="C88" s="529">
        <v>2</v>
      </c>
      <c r="D88" s="513"/>
      <c r="E88" s="530">
        <v>2</v>
      </c>
      <c r="F88" s="508"/>
      <c r="G88" s="508"/>
      <c r="H88" s="1126">
        <v>2</v>
      </c>
      <c r="I88" s="1126">
        <v>180</v>
      </c>
    </row>
    <row r="89" spans="2:9" s="503" customFormat="1" ht="15" customHeight="1">
      <c r="B89" s="528" t="s">
        <v>4623</v>
      </c>
      <c r="C89" s="529">
        <v>6</v>
      </c>
      <c r="D89" s="513"/>
      <c r="E89" s="530">
        <v>6</v>
      </c>
      <c r="F89" s="508"/>
      <c r="G89" s="508"/>
      <c r="H89" s="1126">
        <v>6</v>
      </c>
      <c r="I89" s="1126">
        <v>455</v>
      </c>
    </row>
    <row r="90" spans="2:9" s="503" customFormat="1" ht="15" customHeight="1">
      <c r="B90" s="528" t="s">
        <v>4624</v>
      </c>
      <c r="C90" s="529">
        <v>5</v>
      </c>
      <c r="D90" s="513"/>
      <c r="E90" s="530">
        <v>5</v>
      </c>
      <c r="F90" s="508"/>
      <c r="G90" s="508"/>
      <c r="H90" s="1126">
        <v>5</v>
      </c>
      <c r="I90" s="1126">
        <v>455</v>
      </c>
    </row>
    <row r="91" spans="2:9" s="503" customFormat="1" ht="15" customHeight="1" thickBot="1">
      <c r="B91" s="534" t="s">
        <v>4625</v>
      </c>
      <c r="C91" s="1108">
        <v>5</v>
      </c>
      <c r="D91" s="520"/>
      <c r="E91" s="535">
        <v>5</v>
      </c>
      <c r="F91" s="508"/>
      <c r="G91" s="508"/>
      <c r="H91" s="1127">
        <v>5</v>
      </c>
      <c r="I91" s="1127">
        <v>455</v>
      </c>
    </row>
    <row r="92" spans="2:9" s="503" customFormat="1" ht="19.5" customHeight="1" thickBot="1">
      <c r="B92" s="1121" t="s">
        <v>4626</v>
      </c>
      <c r="C92" s="1109"/>
      <c r="D92" s="1110"/>
      <c r="E92" s="1111"/>
      <c r="F92" s="1112"/>
      <c r="G92" s="1112"/>
      <c r="H92" s="1122"/>
      <c r="I92" s="1123"/>
    </row>
    <row r="93" spans="2:9" s="503" customFormat="1" ht="15" customHeight="1">
      <c r="B93" s="1107" t="s">
        <v>4627</v>
      </c>
      <c r="C93" s="1104">
        <v>7</v>
      </c>
      <c r="D93" s="1105"/>
      <c r="E93" s="1106">
        <v>7</v>
      </c>
      <c r="F93" s="508"/>
      <c r="G93" s="508"/>
      <c r="H93" s="1125">
        <v>7</v>
      </c>
      <c r="I93" s="1125">
        <v>555</v>
      </c>
    </row>
    <row r="94" spans="2:9" s="503" customFormat="1" ht="15" customHeight="1">
      <c r="B94" s="528" t="s">
        <v>4628</v>
      </c>
      <c r="C94" s="529">
        <v>6</v>
      </c>
      <c r="D94" s="513"/>
      <c r="E94" s="530">
        <v>6</v>
      </c>
      <c r="F94" s="508"/>
      <c r="G94" s="508"/>
      <c r="H94" s="1126">
        <v>6</v>
      </c>
      <c r="I94" s="1126">
        <v>455</v>
      </c>
    </row>
    <row r="95" spans="2:9" s="503" customFormat="1" ht="15" customHeight="1">
      <c r="B95" s="528" t="s">
        <v>4629</v>
      </c>
      <c r="C95" s="529">
        <v>6</v>
      </c>
      <c r="D95" s="513"/>
      <c r="E95" s="530">
        <v>6</v>
      </c>
      <c r="F95" s="508"/>
      <c r="G95" s="508"/>
      <c r="H95" s="1126">
        <v>6</v>
      </c>
      <c r="I95" s="1126">
        <v>455</v>
      </c>
    </row>
    <row r="96" spans="2:9" s="503" customFormat="1" ht="15" customHeight="1">
      <c r="B96" s="528" t="s">
        <v>4630</v>
      </c>
      <c r="C96" s="529">
        <v>5</v>
      </c>
      <c r="D96" s="513"/>
      <c r="E96" s="530">
        <v>5</v>
      </c>
      <c r="F96" s="508"/>
      <c r="G96" s="508"/>
      <c r="H96" s="1126">
        <v>5</v>
      </c>
      <c r="I96" s="1126">
        <v>455</v>
      </c>
    </row>
    <row r="97" spans="2:9" s="503" customFormat="1" ht="15" customHeight="1">
      <c r="B97" s="528" t="s">
        <v>4631</v>
      </c>
      <c r="C97" s="529">
        <v>5</v>
      </c>
      <c r="D97" s="513"/>
      <c r="E97" s="530">
        <v>5</v>
      </c>
      <c r="F97" s="508"/>
      <c r="G97" s="508"/>
      <c r="H97" s="1126">
        <v>5</v>
      </c>
      <c r="I97" s="1126">
        <v>350</v>
      </c>
    </row>
    <row r="98" spans="2:9" s="503" customFormat="1" ht="15" customHeight="1">
      <c r="B98" s="528" t="s">
        <v>4632</v>
      </c>
      <c r="C98" s="529">
        <v>5</v>
      </c>
      <c r="D98" s="513"/>
      <c r="E98" s="530">
        <v>5</v>
      </c>
      <c r="F98" s="508"/>
      <c r="G98" s="508"/>
      <c r="H98" s="1126">
        <v>5</v>
      </c>
      <c r="I98" s="1126">
        <v>455</v>
      </c>
    </row>
    <row r="99" spans="2:9" s="503" customFormat="1" ht="15" customHeight="1">
      <c r="B99" s="528" t="s">
        <v>4633</v>
      </c>
      <c r="C99" s="529">
        <v>6</v>
      </c>
      <c r="D99" s="513"/>
      <c r="E99" s="530">
        <v>6</v>
      </c>
      <c r="F99" s="508"/>
      <c r="G99" s="508"/>
      <c r="H99" s="1126">
        <v>6</v>
      </c>
      <c r="I99" s="1126">
        <v>555</v>
      </c>
    </row>
    <row r="100" spans="2:9" s="503" customFormat="1" ht="15" customHeight="1">
      <c r="B100" s="528" t="s">
        <v>4634</v>
      </c>
      <c r="C100" s="529">
        <v>3</v>
      </c>
      <c r="D100" s="513"/>
      <c r="E100" s="530">
        <v>3</v>
      </c>
      <c r="F100" s="508"/>
      <c r="G100" s="508"/>
      <c r="H100" s="1126">
        <v>3</v>
      </c>
      <c r="I100" s="1126">
        <v>120</v>
      </c>
    </row>
    <row r="101" spans="2:9" s="503" customFormat="1" ht="15" customHeight="1">
      <c r="B101" s="528" t="s">
        <v>4635</v>
      </c>
      <c r="C101" s="529">
        <v>4</v>
      </c>
      <c r="D101" s="513"/>
      <c r="E101" s="530">
        <v>4</v>
      </c>
      <c r="F101" s="508"/>
      <c r="G101" s="508"/>
      <c r="H101" s="1126">
        <v>4</v>
      </c>
      <c r="I101" s="1126">
        <v>240</v>
      </c>
    </row>
    <row r="102" spans="2:9" s="503" customFormat="1" ht="15" customHeight="1">
      <c r="B102" s="528" t="s">
        <v>4636</v>
      </c>
      <c r="C102" s="529">
        <v>2</v>
      </c>
      <c r="D102" s="513"/>
      <c r="E102" s="530">
        <v>2</v>
      </c>
      <c r="F102" s="508"/>
      <c r="G102" s="508"/>
      <c r="H102" s="1126">
        <v>2</v>
      </c>
      <c r="I102" s="1126">
        <v>240</v>
      </c>
    </row>
    <row r="103" spans="2:9" s="503" customFormat="1" ht="15" customHeight="1">
      <c r="B103" s="528" t="s">
        <v>4637</v>
      </c>
      <c r="C103" s="529">
        <v>1</v>
      </c>
      <c r="D103" s="513"/>
      <c r="E103" s="530">
        <v>1</v>
      </c>
      <c r="F103" s="508"/>
      <c r="G103" s="508"/>
      <c r="H103" s="1126">
        <v>1</v>
      </c>
      <c r="I103" s="1126">
        <v>0</v>
      </c>
    </row>
    <row r="104" spans="2:9" s="503" customFormat="1" ht="15" customHeight="1">
      <c r="B104" s="528" t="s">
        <v>4638</v>
      </c>
      <c r="C104" s="529">
        <v>2</v>
      </c>
      <c r="D104" s="513"/>
      <c r="E104" s="530">
        <v>2</v>
      </c>
      <c r="F104" s="508"/>
      <c r="G104" s="508"/>
      <c r="H104" s="1126">
        <v>2</v>
      </c>
      <c r="I104" s="1126">
        <v>120</v>
      </c>
    </row>
    <row r="105" spans="2:9" s="503" customFormat="1" ht="15" customHeight="1">
      <c r="B105" s="528" t="s">
        <v>4639</v>
      </c>
      <c r="C105" s="529">
        <v>2</v>
      </c>
      <c r="D105" s="513"/>
      <c r="E105" s="530">
        <v>2</v>
      </c>
      <c r="F105" s="508"/>
      <c r="G105" s="508"/>
      <c r="H105" s="1126">
        <v>2</v>
      </c>
      <c r="I105" s="1126">
        <v>120</v>
      </c>
    </row>
    <row r="106" spans="2:9" s="503" customFormat="1" ht="15" customHeight="1">
      <c r="B106" s="528" t="s">
        <v>4640</v>
      </c>
      <c r="C106" s="529">
        <v>5</v>
      </c>
      <c r="D106" s="513"/>
      <c r="E106" s="530">
        <v>5</v>
      </c>
      <c r="F106" s="508"/>
      <c r="G106" s="508"/>
      <c r="H106" s="1126">
        <v>5</v>
      </c>
      <c r="I106" s="1126">
        <v>455</v>
      </c>
    </row>
    <row r="107" spans="2:9" s="503" customFormat="1" ht="15" customHeight="1">
      <c r="B107" s="528" t="s">
        <v>4641</v>
      </c>
      <c r="C107" s="529">
        <v>6</v>
      </c>
      <c r="D107" s="513"/>
      <c r="E107" s="530">
        <v>6</v>
      </c>
      <c r="F107" s="508"/>
      <c r="G107" s="508"/>
      <c r="H107" s="1126">
        <v>6</v>
      </c>
      <c r="I107" s="1126">
        <v>555</v>
      </c>
    </row>
    <row r="108" spans="2:9" s="503" customFormat="1" ht="15" customHeight="1">
      <c r="B108" s="528" t="s">
        <v>4642</v>
      </c>
      <c r="C108" s="529">
        <v>7</v>
      </c>
      <c r="D108" s="513"/>
      <c r="E108" s="530">
        <v>7</v>
      </c>
      <c r="F108" s="508"/>
      <c r="G108" s="508"/>
      <c r="H108" s="1126">
        <v>7</v>
      </c>
      <c r="I108" s="1126">
        <v>555</v>
      </c>
    </row>
    <row r="109" spans="2:9" s="503" customFormat="1" ht="15" customHeight="1">
      <c r="B109" s="528" t="s">
        <v>4643</v>
      </c>
      <c r="C109" s="529">
        <v>7</v>
      </c>
      <c r="D109" s="513"/>
      <c r="E109" s="530">
        <v>7</v>
      </c>
      <c r="F109" s="508"/>
      <c r="G109" s="508"/>
      <c r="H109" s="1126">
        <v>7</v>
      </c>
      <c r="I109" s="1126">
        <v>675</v>
      </c>
    </row>
    <row r="110" spans="2:9" s="503" customFormat="1" ht="15" customHeight="1" thickBot="1">
      <c r="B110" s="534" t="s">
        <v>4644</v>
      </c>
      <c r="C110" s="1108">
        <v>5</v>
      </c>
      <c r="D110" s="520"/>
      <c r="E110" s="535">
        <v>5</v>
      </c>
      <c r="F110" s="508"/>
      <c r="G110" s="508"/>
      <c r="H110" s="1127">
        <v>5</v>
      </c>
      <c r="I110" s="1127">
        <v>455</v>
      </c>
    </row>
    <row r="111" spans="2:9" s="503" customFormat="1" ht="20.25" customHeight="1" thickBot="1">
      <c r="B111" s="1121" t="s">
        <v>4785</v>
      </c>
      <c r="C111" s="1300"/>
      <c r="D111" s="1300"/>
      <c r="E111" s="1301"/>
      <c r="F111" s="1302"/>
      <c r="G111" s="1302"/>
      <c r="H111" s="1301"/>
      <c r="I111" s="1303"/>
    </row>
    <row r="112" spans="2:9" s="503" customFormat="1" ht="15" customHeight="1">
      <c r="B112" s="1304" t="s">
        <v>4608</v>
      </c>
      <c r="C112" s="1305">
        <v>4</v>
      </c>
      <c r="D112" s="1305"/>
      <c r="E112" s="1305">
        <v>4</v>
      </c>
      <c r="F112" s="1305"/>
      <c r="G112" s="1305"/>
      <c r="H112" s="1306">
        <v>4</v>
      </c>
      <c r="I112" s="1307">
        <v>350</v>
      </c>
    </row>
    <row r="113" spans="2:9" s="503" customFormat="1" ht="15" customHeight="1">
      <c r="B113" s="1308" t="s">
        <v>4609</v>
      </c>
      <c r="C113" s="1297">
        <v>4</v>
      </c>
      <c r="D113" s="1297"/>
      <c r="E113" s="1297">
        <v>4</v>
      </c>
      <c r="F113" s="1297"/>
      <c r="G113" s="1297"/>
      <c r="H113" s="1309">
        <v>4</v>
      </c>
      <c r="I113" s="1310">
        <v>350</v>
      </c>
    </row>
    <row r="114" spans="2:9" s="503" customFormat="1" ht="34.5" customHeight="1">
      <c r="B114" s="1308" t="s">
        <v>4769</v>
      </c>
      <c r="C114" s="1297"/>
      <c r="D114" s="1297"/>
      <c r="E114" s="1297"/>
      <c r="F114" s="1297"/>
      <c r="G114" s="1297"/>
      <c r="H114" s="1309">
        <v>5</v>
      </c>
      <c r="I114" s="1310">
        <v>270</v>
      </c>
    </row>
    <row r="115" spans="2:9" s="503" customFormat="1" ht="15" customHeight="1">
      <c r="B115" s="1308" t="s">
        <v>4770</v>
      </c>
      <c r="C115" s="1297"/>
      <c r="D115" s="1297"/>
      <c r="E115" s="1297"/>
      <c r="F115" s="1297"/>
      <c r="G115" s="1297"/>
      <c r="H115" s="1309">
        <v>6</v>
      </c>
      <c r="I115" s="1310">
        <v>270</v>
      </c>
    </row>
    <row r="116" spans="2:9" s="503" customFormat="1" ht="15" customHeight="1">
      <c r="B116" s="1308" t="s">
        <v>4771</v>
      </c>
      <c r="C116" s="1297"/>
      <c r="D116" s="1297"/>
      <c r="E116" s="1297"/>
      <c r="F116" s="1297"/>
      <c r="G116" s="1297"/>
      <c r="H116" s="1309">
        <v>6</v>
      </c>
      <c r="I116" s="1310">
        <v>270</v>
      </c>
    </row>
    <row r="117" spans="2:9" s="503" customFormat="1" ht="15" customHeight="1">
      <c r="B117" s="1308" t="s">
        <v>4772</v>
      </c>
      <c r="C117" s="1297"/>
      <c r="D117" s="1297"/>
      <c r="E117" s="1297"/>
      <c r="F117" s="1297"/>
      <c r="G117" s="1297"/>
      <c r="H117" s="1309">
        <v>7</v>
      </c>
      <c r="I117" s="1310">
        <v>270</v>
      </c>
    </row>
    <row r="118" spans="2:9" s="503" customFormat="1" ht="28.5" customHeight="1" thickBot="1">
      <c r="B118" s="1311" t="s">
        <v>4773</v>
      </c>
      <c r="C118" s="1312"/>
      <c r="D118" s="1312"/>
      <c r="E118" s="1312"/>
      <c r="F118" s="1312"/>
      <c r="G118" s="1312"/>
      <c r="H118" s="1313" t="s">
        <v>4768</v>
      </c>
      <c r="I118" s="1314">
        <v>390</v>
      </c>
    </row>
    <row r="119" spans="2:8" s="503" customFormat="1" ht="16.5" thickBot="1">
      <c r="B119" s="508"/>
      <c r="C119" s="216"/>
      <c r="D119" s="216"/>
      <c r="E119" s="216"/>
      <c r="F119" s="508"/>
      <c r="G119" s="508"/>
      <c r="H119" s="216"/>
    </row>
    <row r="120" spans="2:8" s="454" customFormat="1" ht="16.5" thickBot="1">
      <c r="B120" s="536"/>
      <c r="C120" s="537"/>
      <c r="D120" s="538">
        <v>0.2</v>
      </c>
      <c r="E120" s="539"/>
      <c r="F120" s="531"/>
      <c r="G120" s="531"/>
      <c r="H120" s="540"/>
    </row>
    <row r="121" spans="2:8" s="454" customFormat="1" ht="15.75">
      <c r="B121" s="541" t="s">
        <v>1671</v>
      </c>
      <c r="C121" s="542" t="s">
        <v>4645</v>
      </c>
      <c r="D121" s="543"/>
      <c r="E121" s="544" t="s">
        <v>4645</v>
      </c>
      <c r="F121" s="531"/>
      <c r="G121" s="531"/>
      <c r="H121" s="545"/>
    </row>
    <row r="122" spans="2:8" s="454" customFormat="1" ht="15.75">
      <c r="B122" s="546" t="s">
        <v>3674</v>
      </c>
      <c r="C122" s="547"/>
      <c r="D122" s="548"/>
      <c r="E122" s="549"/>
      <c r="F122" s="531"/>
      <c r="G122" s="531"/>
      <c r="H122" s="550"/>
    </row>
    <row r="123" spans="2:8" s="454" customFormat="1" ht="15.75">
      <c r="B123" s="546" t="s">
        <v>3675</v>
      </c>
      <c r="C123" s="551">
        <v>447.2483399999999</v>
      </c>
      <c r="D123" s="548"/>
      <c r="E123" s="515">
        <f aca="true" t="shared" si="0" ref="E123:E128">C123*$D$689+C123</f>
        <v>447.2483399999999</v>
      </c>
      <c r="F123" s="531"/>
      <c r="G123" s="531"/>
      <c r="H123" s="552"/>
    </row>
    <row r="124" spans="2:8" s="454" customFormat="1" ht="15.75">
      <c r="B124" s="546" t="s">
        <v>3676</v>
      </c>
      <c r="C124" s="551">
        <v>1118.1208499999998</v>
      </c>
      <c r="D124" s="548"/>
      <c r="E124" s="515">
        <f t="shared" si="0"/>
        <v>1118.1208499999998</v>
      </c>
      <c r="F124" s="531"/>
      <c r="G124" s="531"/>
      <c r="H124" s="552"/>
    </row>
    <row r="125" spans="2:8" s="454" customFormat="1" ht="15.75">
      <c r="B125" s="546" t="s">
        <v>3677</v>
      </c>
      <c r="C125" s="551">
        <v>2236.2416999999996</v>
      </c>
      <c r="D125" s="548"/>
      <c r="E125" s="515">
        <f t="shared" si="0"/>
        <v>2236.2416999999996</v>
      </c>
      <c r="F125" s="531"/>
      <c r="G125" s="531"/>
      <c r="H125" s="552"/>
    </row>
    <row r="126" spans="2:8" s="454" customFormat="1" ht="15.75">
      <c r="B126" s="546" t="s">
        <v>3678</v>
      </c>
      <c r="C126" s="551">
        <v>3577.9867199999994</v>
      </c>
      <c r="D126" s="548"/>
      <c r="E126" s="515">
        <f t="shared" si="0"/>
        <v>3577.9867199999994</v>
      </c>
      <c r="F126" s="531"/>
      <c r="G126" s="531"/>
      <c r="H126" s="552"/>
    </row>
    <row r="127" spans="2:8" s="454" customFormat="1" ht="15.75">
      <c r="B127" s="546" t="s">
        <v>3679</v>
      </c>
      <c r="C127" s="551">
        <v>4919.73174</v>
      </c>
      <c r="D127" s="548"/>
      <c r="E127" s="515">
        <f t="shared" si="0"/>
        <v>4919.73174</v>
      </c>
      <c r="F127" s="531"/>
      <c r="G127" s="531"/>
      <c r="H127" s="552"/>
    </row>
    <row r="128" spans="2:8" s="454" customFormat="1" ht="16.5" thickBot="1">
      <c r="B128" s="553" t="s">
        <v>3680</v>
      </c>
      <c r="C128" s="551">
        <v>6261.47676</v>
      </c>
      <c r="D128" s="548"/>
      <c r="E128" s="515">
        <f t="shared" si="0"/>
        <v>6261.47676</v>
      </c>
      <c r="F128" s="531"/>
      <c r="G128" s="531"/>
      <c r="H128" s="552"/>
    </row>
    <row r="129" spans="2:8" s="503" customFormat="1" ht="26.25" customHeight="1" thickBot="1">
      <c r="B129" s="554" t="s">
        <v>4646</v>
      </c>
      <c r="C129" s="555"/>
      <c r="D129" s="532"/>
      <c r="E129" s="533"/>
      <c r="F129" s="508"/>
      <c r="G129" s="508"/>
      <c r="H129" s="522"/>
    </row>
    <row r="130" spans="2:9" s="503" customFormat="1" ht="14.25" customHeight="1" thickBot="1">
      <c r="B130" s="556" t="s">
        <v>3711</v>
      </c>
      <c r="C130" s="522"/>
      <c r="D130" s="522"/>
      <c r="E130" s="522"/>
      <c r="F130" s="508"/>
      <c r="G130" s="508"/>
      <c r="H130" s="557">
        <v>5.47</v>
      </c>
      <c r="I130" s="558"/>
    </row>
    <row r="131" spans="2:8" s="503" customFormat="1" ht="16.5" thickBot="1">
      <c r="B131" s="556" t="s">
        <v>3712</v>
      </c>
      <c r="C131" s="216"/>
      <c r="D131" s="559">
        <v>0.2</v>
      </c>
      <c r="E131" s="216"/>
      <c r="F131" s="508"/>
      <c r="G131" s="508"/>
      <c r="H131" s="560">
        <v>16.5</v>
      </c>
    </row>
    <row r="132" spans="1:8" s="503" customFormat="1" ht="15.75">
      <c r="A132" s="454"/>
      <c r="B132" s="212"/>
      <c r="C132" s="561"/>
      <c r="D132" s="559">
        <v>0.2</v>
      </c>
      <c r="E132" s="562"/>
      <c r="F132" s="508"/>
      <c r="G132" s="508"/>
      <c r="H132" s="562"/>
    </row>
    <row r="133" spans="1:8" s="417" customFormat="1" ht="15.75">
      <c r="A133" s="563"/>
      <c r="B133" s="564"/>
      <c r="C133" s="565"/>
      <c r="D133" s="522"/>
      <c r="E133" s="565"/>
      <c r="F133" s="522"/>
      <c r="G133" s="522"/>
      <c r="H133" s="565"/>
    </row>
    <row r="134" spans="1:8" s="417" customFormat="1" ht="15.75">
      <c r="A134" s="564"/>
      <c r="B134" s="564"/>
      <c r="C134" s="564"/>
      <c r="D134" s="522"/>
      <c r="E134" s="564"/>
      <c r="F134" s="522"/>
      <c r="G134" s="522"/>
      <c r="H134" s="564"/>
    </row>
    <row r="135" spans="1:8" s="417" customFormat="1" ht="15.75">
      <c r="A135" s="566"/>
      <c r="B135" s="522"/>
      <c r="C135" s="567"/>
      <c r="D135" s="522"/>
      <c r="E135" s="552"/>
      <c r="F135" s="522"/>
      <c r="G135" s="522"/>
      <c r="H135" s="552"/>
    </row>
    <row r="136" spans="1:8" s="417" customFormat="1" ht="15.75">
      <c r="A136" s="566"/>
      <c r="B136" s="522"/>
      <c r="C136" s="567"/>
      <c r="D136" s="522"/>
      <c r="E136" s="552"/>
      <c r="F136" s="522"/>
      <c r="G136" s="522"/>
      <c r="H136" s="552"/>
    </row>
  </sheetData>
  <sheetProtection password="C6B7" sheet="1"/>
  <printOptions/>
  <pageMargins left="0.7" right="0.7" top="0.75" bottom="0.75" header="0.3" footer="0.3"/>
  <pageSetup horizontalDpi="600" verticalDpi="600" orientation="portrait" paperSize="5" scale="80" r:id="rId1"/>
  <headerFooter>
    <oddHeader>&amp;C&amp;7CONVENIO APSOT y FSST - Vigencia: 01/04/2016 -30/09/2016-  Ginecología &amp;10
</oddHeader>
    <oddFooter xml:space="preserve">&amp;CPágina &amp;P de &amp;N&amp;R&amp;7ASOCIACIÓN DE CLÍNICAS Y 
 SANATORIOS DE SAN JUAN  </oddFooter>
  </headerFooter>
</worksheet>
</file>

<file path=xl/worksheets/sheet3.xml><?xml version="1.0" encoding="utf-8"?>
<worksheet xmlns="http://schemas.openxmlformats.org/spreadsheetml/2006/main" xmlns:r="http://schemas.openxmlformats.org/officeDocument/2006/relationships">
  <dimension ref="A1:G149"/>
  <sheetViews>
    <sheetView tabSelected="1" workbookViewId="0" topLeftCell="B5">
      <selection activeCell="B6" sqref="B6"/>
    </sheetView>
  </sheetViews>
  <sheetFormatPr defaultColWidth="11.421875" defaultRowHeight="12.75"/>
  <cols>
    <col min="1" max="1" width="13.57421875" style="49" customWidth="1"/>
    <col min="2" max="2" width="71.421875" style="50" customWidth="1"/>
    <col min="3" max="3" width="18.140625" style="53" hidden="1" customWidth="1"/>
    <col min="4" max="4" width="11.421875" style="49" hidden="1" customWidth="1"/>
    <col min="5" max="5" width="18.140625" style="53" hidden="1" customWidth="1"/>
    <col min="6" max="6" width="11.421875" style="49" hidden="1" customWidth="1"/>
    <col min="7" max="7" width="14.421875" style="49" customWidth="1"/>
    <col min="8" max="16384" width="11.421875" style="49" customWidth="1"/>
  </cols>
  <sheetData>
    <row r="1" spans="3:5" ht="15.75" hidden="1">
      <c r="C1" s="51"/>
      <c r="E1" s="51"/>
    </row>
    <row r="2" spans="3:5" ht="15.75" hidden="1">
      <c r="C2" s="51"/>
      <c r="E2" s="51"/>
    </row>
    <row r="3" spans="3:5" ht="15.75" hidden="1">
      <c r="C3" s="51"/>
      <c r="E3" s="51"/>
    </row>
    <row r="4" spans="3:5" ht="15.75" hidden="1">
      <c r="C4" s="51"/>
      <c r="E4" s="51"/>
    </row>
    <row r="5" spans="1:2" ht="31.5">
      <c r="A5" s="23"/>
      <c r="B5" s="55" t="s">
        <v>1131</v>
      </c>
    </row>
    <row r="6" spans="1:2" ht="15.75">
      <c r="A6" s="23"/>
      <c r="B6" s="24"/>
    </row>
    <row r="7" spans="1:4" ht="16.5" thickBot="1">
      <c r="A7" s="23"/>
      <c r="B7" s="25"/>
      <c r="D7" s="54">
        <v>0.1</v>
      </c>
    </row>
    <row r="8" spans="1:7" s="611" customFormat="1" ht="15.75" thickBot="1">
      <c r="A8" s="699" t="s">
        <v>1672</v>
      </c>
      <c r="B8" s="700" t="s">
        <v>2100</v>
      </c>
      <c r="C8" s="701" t="s">
        <v>260</v>
      </c>
      <c r="E8" s="701" t="s">
        <v>260</v>
      </c>
      <c r="F8" s="626">
        <v>0.2</v>
      </c>
      <c r="G8" s="701" t="s">
        <v>260</v>
      </c>
    </row>
    <row r="9" spans="1:7" ht="15">
      <c r="A9" s="694" t="s">
        <v>3148</v>
      </c>
      <c r="B9" s="1136" t="s">
        <v>1132</v>
      </c>
      <c r="C9" s="41"/>
      <c r="E9" s="41"/>
      <c r="G9" s="41"/>
    </row>
    <row r="10" spans="1:7" ht="15">
      <c r="A10" s="695"/>
      <c r="B10" s="1137"/>
      <c r="C10" s="74">
        <v>195</v>
      </c>
      <c r="E10" s="74">
        <f>C10*$D$7+C10</f>
        <v>214.5</v>
      </c>
      <c r="G10" s="74">
        <f>E10*$F$8+E10</f>
        <v>257.4</v>
      </c>
    </row>
    <row r="11" spans="1:7" ht="15">
      <c r="A11" s="695"/>
      <c r="B11" s="1138"/>
      <c r="C11" s="74"/>
      <c r="E11" s="74"/>
      <c r="G11" s="74"/>
    </row>
    <row r="12" spans="1:7" ht="26.25" thickBot="1">
      <c r="A12" s="696" t="s">
        <v>1133</v>
      </c>
      <c r="B12" s="75" t="s">
        <v>1134</v>
      </c>
      <c r="C12" s="74">
        <v>170</v>
      </c>
      <c r="E12" s="74">
        <f aca="true" t="shared" si="0" ref="E12:E74">C12*$D$7+C12</f>
        <v>187</v>
      </c>
      <c r="G12" s="74">
        <f>E12*$F$8+E12</f>
        <v>224.4</v>
      </c>
    </row>
    <row r="13" spans="1:7" s="611" customFormat="1" ht="15.75" thickBot="1">
      <c r="A13" s="702" t="s">
        <v>1672</v>
      </c>
      <c r="B13" s="703" t="s">
        <v>922</v>
      </c>
      <c r="C13" s="704"/>
      <c r="E13" s="704"/>
      <c r="G13" s="704"/>
    </row>
    <row r="14" spans="1:7" ht="15">
      <c r="A14" s="697" t="s">
        <v>1135</v>
      </c>
      <c r="B14" s="26" t="s">
        <v>1136</v>
      </c>
      <c r="C14" s="74">
        <v>535</v>
      </c>
      <c r="E14" s="74">
        <f t="shared" si="0"/>
        <v>588.5</v>
      </c>
      <c r="G14" s="74">
        <f aca="true" t="shared" si="1" ref="G14:G34">E14*$F$8+E14</f>
        <v>706.2</v>
      </c>
    </row>
    <row r="15" spans="1:7" ht="15">
      <c r="A15" s="695" t="s">
        <v>1137</v>
      </c>
      <c r="B15" s="27" t="s">
        <v>1138</v>
      </c>
      <c r="C15" s="74">
        <v>307.3896</v>
      </c>
      <c r="E15" s="74">
        <f t="shared" si="0"/>
        <v>338.12856</v>
      </c>
      <c r="G15" s="74">
        <f t="shared" si="1"/>
        <v>405.754272</v>
      </c>
    </row>
    <row r="16" spans="1:7" ht="15">
      <c r="A16" s="695" t="s">
        <v>1139</v>
      </c>
      <c r="B16" s="27" t="s">
        <v>1140</v>
      </c>
      <c r="C16" s="74">
        <v>165.38989999999998</v>
      </c>
      <c r="E16" s="74">
        <f t="shared" si="0"/>
        <v>181.92888999999997</v>
      </c>
      <c r="G16" s="74">
        <f t="shared" si="1"/>
        <v>218.31466799999995</v>
      </c>
    </row>
    <row r="17" spans="1:7" ht="15">
      <c r="A17" s="695" t="s">
        <v>3149</v>
      </c>
      <c r="B17" s="27" t="s">
        <v>2101</v>
      </c>
      <c r="C17" s="74">
        <v>567.1</v>
      </c>
      <c r="E17" s="74">
        <f t="shared" si="0"/>
        <v>623.8100000000001</v>
      </c>
      <c r="G17" s="74">
        <f t="shared" si="1"/>
        <v>748.5720000000001</v>
      </c>
    </row>
    <row r="18" spans="1:7" ht="15">
      <c r="A18" s="695" t="s">
        <v>1141</v>
      </c>
      <c r="B18" s="27" t="s">
        <v>1142</v>
      </c>
      <c r="C18" s="74">
        <v>599.2</v>
      </c>
      <c r="E18" s="74">
        <f t="shared" si="0"/>
        <v>659.12</v>
      </c>
      <c r="G18" s="74">
        <f t="shared" si="1"/>
        <v>790.944</v>
      </c>
    </row>
    <row r="19" spans="1:7" ht="15">
      <c r="A19" s="695" t="s">
        <v>3556</v>
      </c>
      <c r="B19" s="27" t="s">
        <v>2102</v>
      </c>
      <c r="C19" s="74">
        <v>1166.3</v>
      </c>
      <c r="E19" s="74">
        <f t="shared" si="0"/>
        <v>1282.9299999999998</v>
      </c>
      <c r="G19" s="74">
        <f t="shared" si="1"/>
        <v>1539.5159999999998</v>
      </c>
    </row>
    <row r="20" spans="1:7" ht="15">
      <c r="A20" s="695" t="s">
        <v>3557</v>
      </c>
      <c r="B20" s="27" t="s">
        <v>2103</v>
      </c>
      <c r="C20" s="74">
        <v>642</v>
      </c>
      <c r="E20" s="74">
        <f t="shared" si="0"/>
        <v>706.2</v>
      </c>
      <c r="G20" s="74">
        <f t="shared" si="1"/>
        <v>847.44</v>
      </c>
    </row>
    <row r="21" spans="1:7" ht="15">
      <c r="A21" s="695" t="s">
        <v>3558</v>
      </c>
      <c r="B21" s="27" t="s">
        <v>2104</v>
      </c>
      <c r="C21" s="74">
        <v>567.1</v>
      </c>
      <c r="E21" s="74">
        <f t="shared" si="0"/>
        <v>623.8100000000001</v>
      </c>
      <c r="G21" s="74">
        <f t="shared" si="1"/>
        <v>748.5720000000001</v>
      </c>
    </row>
    <row r="22" spans="1:7" ht="15">
      <c r="A22" s="695" t="s">
        <v>3559</v>
      </c>
      <c r="B22" s="27" t="s">
        <v>2105</v>
      </c>
      <c r="C22" s="74">
        <v>321</v>
      </c>
      <c r="E22" s="74">
        <f t="shared" si="0"/>
        <v>353.1</v>
      </c>
      <c r="G22" s="74">
        <f t="shared" si="1"/>
        <v>423.72</v>
      </c>
    </row>
    <row r="23" spans="1:7" ht="15">
      <c r="A23" s="695" t="s">
        <v>3560</v>
      </c>
      <c r="B23" s="27" t="s">
        <v>924</v>
      </c>
      <c r="C23" s="74">
        <v>500.546</v>
      </c>
      <c r="E23" s="74">
        <f t="shared" si="0"/>
        <v>550.6006</v>
      </c>
      <c r="G23" s="74">
        <f t="shared" si="1"/>
        <v>660.72072</v>
      </c>
    </row>
    <row r="24" spans="1:7" ht="15">
      <c r="A24" s="695" t="s">
        <v>3561</v>
      </c>
      <c r="B24" s="27" t="s">
        <v>923</v>
      </c>
      <c r="C24" s="74">
        <v>642</v>
      </c>
      <c r="E24" s="74">
        <f t="shared" si="0"/>
        <v>706.2</v>
      </c>
      <c r="G24" s="74">
        <f t="shared" si="1"/>
        <v>847.44</v>
      </c>
    </row>
    <row r="25" spans="1:7" ht="15">
      <c r="A25" s="695" t="s">
        <v>1143</v>
      </c>
      <c r="B25" s="27" t="s">
        <v>1144</v>
      </c>
      <c r="C25" s="74">
        <v>321</v>
      </c>
      <c r="E25" s="74">
        <f t="shared" si="0"/>
        <v>353.1</v>
      </c>
      <c r="G25" s="74">
        <f t="shared" si="1"/>
        <v>423.72</v>
      </c>
    </row>
    <row r="26" spans="1:7" ht="15">
      <c r="A26" s="695" t="s">
        <v>3562</v>
      </c>
      <c r="B26" s="27" t="s">
        <v>2106</v>
      </c>
      <c r="C26" s="74">
        <v>588.5</v>
      </c>
      <c r="E26" s="74">
        <f t="shared" si="0"/>
        <v>647.35</v>
      </c>
      <c r="G26" s="74">
        <f t="shared" si="1"/>
        <v>776.82</v>
      </c>
    </row>
    <row r="27" spans="1:7" ht="15">
      <c r="A27" s="695" t="s">
        <v>1145</v>
      </c>
      <c r="B27" s="27" t="s">
        <v>1146</v>
      </c>
      <c r="C27" s="74">
        <v>267.5</v>
      </c>
      <c r="E27" s="74">
        <f t="shared" si="0"/>
        <v>294.25</v>
      </c>
      <c r="F27" s="49" t="s">
        <v>4777</v>
      </c>
      <c r="G27" s="74">
        <f t="shared" si="1"/>
        <v>353.1</v>
      </c>
    </row>
    <row r="28" spans="1:7" ht="15">
      <c r="A28" s="695" t="s">
        <v>1147</v>
      </c>
      <c r="B28" s="27" t="s">
        <v>1148</v>
      </c>
      <c r="C28" s="74">
        <v>374.5</v>
      </c>
      <c r="E28" s="74">
        <f t="shared" si="0"/>
        <v>411.95</v>
      </c>
      <c r="G28" s="74">
        <f t="shared" si="1"/>
        <v>494.34</v>
      </c>
    </row>
    <row r="29" spans="1:7" ht="15">
      <c r="A29" s="695" t="s">
        <v>1149</v>
      </c>
      <c r="B29" s="27" t="s">
        <v>1150</v>
      </c>
      <c r="C29" s="74">
        <v>496.159</v>
      </c>
      <c r="E29" s="74">
        <f t="shared" si="0"/>
        <v>545.7749</v>
      </c>
      <c r="G29" s="74">
        <f t="shared" si="1"/>
        <v>654.92988</v>
      </c>
    </row>
    <row r="30" spans="1:7" ht="15">
      <c r="A30" s="695" t="s">
        <v>1151</v>
      </c>
      <c r="B30" s="27" t="s">
        <v>1152</v>
      </c>
      <c r="C30" s="74">
        <v>970.6718999999999</v>
      </c>
      <c r="E30" s="74">
        <f t="shared" si="0"/>
        <v>1067.73909</v>
      </c>
      <c r="G30" s="74">
        <f t="shared" si="1"/>
        <v>1281.286908</v>
      </c>
    </row>
    <row r="31" spans="1:7" ht="15">
      <c r="A31" s="695" t="s">
        <v>3563</v>
      </c>
      <c r="B31" s="27" t="s">
        <v>1153</v>
      </c>
      <c r="C31" s="74">
        <v>502.9</v>
      </c>
      <c r="E31" s="74">
        <f t="shared" si="0"/>
        <v>553.1899999999999</v>
      </c>
      <c r="G31" s="74">
        <f t="shared" si="1"/>
        <v>663.828</v>
      </c>
    </row>
    <row r="32" spans="1:7" ht="15">
      <c r="A32" s="695" t="s">
        <v>3564</v>
      </c>
      <c r="B32" s="27" t="s">
        <v>1154</v>
      </c>
      <c r="C32" s="74">
        <v>502.9</v>
      </c>
      <c r="E32" s="74">
        <f t="shared" si="0"/>
        <v>553.1899999999999</v>
      </c>
      <c r="G32" s="74">
        <f t="shared" si="1"/>
        <v>663.828</v>
      </c>
    </row>
    <row r="33" spans="1:7" ht="15">
      <c r="A33" s="695" t="s">
        <v>1155</v>
      </c>
      <c r="B33" s="28" t="s">
        <v>1156</v>
      </c>
      <c r="C33" s="74">
        <v>481.5</v>
      </c>
      <c r="E33" s="74">
        <f t="shared" si="0"/>
        <v>529.65</v>
      </c>
      <c r="G33" s="74">
        <f t="shared" si="1"/>
        <v>635.5799999999999</v>
      </c>
    </row>
    <row r="34" spans="1:7" ht="15.75" thickBot="1">
      <c r="A34" s="695" t="s">
        <v>1157</v>
      </c>
      <c r="B34" s="28" t="s">
        <v>1158</v>
      </c>
      <c r="C34" s="74">
        <v>481.5</v>
      </c>
      <c r="E34" s="74">
        <f t="shared" si="0"/>
        <v>529.65</v>
      </c>
      <c r="G34" s="74">
        <f t="shared" si="1"/>
        <v>635.5799999999999</v>
      </c>
    </row>
    <row r="35" spans="1:7" s="611" customFormat="1" ht="15.75" thickBot="1">
      <c r="A35" s="702" t="s">
        <v>1672</v>
      </c>
      <c r="B35" s="705" t="s">
        <v>2107</v>
      </c>
      <c r="C35" s="704"/>
      <c r="E35" s="704"/>
      <c r="G35" s="704"/>
    </row>
    <row r="36" spans="1:7" ht="15">
      <c r="A36" s="697" t="s">
        <v>3565</v>
      </c>
      <c r="B36" s="29" t="s">
        <v>2108</v>
      </c>
      <c r="C36" s="74">
        <v>1498</v>
      </c>
      <c r="E36" s="74">
        <f t="shared" si="0"/>
        <v>1647.8</v>
      </c>
      <c r="G36" s="74">
        <f>E36*$F$8+E36</f>
        <v>1977.36</v>
      </c>
    </row>
    <row r="37" spans="1:7" ht="15">
      <c r="A37" s="695" t="s">
        <v>1159</v>
      </c>
      <c r="B37" s="30" t="s">
        <v>1160</v>
      </c>
      <c r="C37" s="74">
        <v>1605</v>
      </c>
      <c r="E37" s="74">
        <f t="shared" si="0"/>
        <v>1765.5</v>
      </c>
      <c r="G37" s="74">
        <f>E37*$F$8+E37</f>
        <v>2118.6</v>
      </c>
    </row>
    <row r="38" spans="1:7" ht="15">
      <c r="A38" s="695" t="s">
        <v>3566</v>
      </c>
      <c r="B38" s="30" t="s">
        <v>2109</v>
      </c>
      <c r="C38" s="74">
        <v>1926</v>
      </c>
      <c r="E38" s="74">
        <f t="shared" si="0"/>
        <v>2118.6</v>
      </c>
      <c r="G38" s="74">
        <f>E38*$F$8+E38</f>
        <v>2542.3199999999997</v>
      </c>
    </row>
    <row r="39" spans="1:7" ht="15">
      <c r="A39" s="695" t="s">
        <v>3567</v>
      </c>
      <c r="B39" s="30" t="s">
        <v>2110</v>
      </c>
      <c r="C39" s="74">
        <v>1498</v>
      </c>
      <c r="E39" s="74">
        <f t="shared" si="0"/>
        <v>1647.8</v>
      </c>
      <c r="G39" s="74">
        <f>E39*$F$8+E39</f>
        <v>1977.36</v>
      </c>
    </row>
    <row r="40" spans="1:7" ht="15.75" thickBot="1">
      <c r="A40" s="696" t="s">
        <v>3568</v>
      </c>
      <c r="B40" s="34" t="s">
        <v>2111</v>
      </c>
      <c r="C40" s="74">
        <v>1605</v>
      </c>
      <c r="E40" s="74">
        <f t="shared" si="0"/>
        <v>1765.5</v>
      </c>
      <c r="G40" s="74">
        <f>E40*$F$8+E40</f>
        <v>2118.6</v>
      </c>
    </row>
    <row r="41" spans="1:7" s="611" customFormat="1" ht="15.75" thickBot="1">
      <c r="A41" s="699" t="s">
        <v>1672</v>
      </c>
      <c r="B41" s="706" t="s">
        <v>2112</v>
      </c>
      <c r="C41" s="704"/>
      <c r="E41" s="704"/>
      <c r="G41" s="704"/>
    </row>
    <row r="42" spans="1:7" ht="15">
      <c r="A42" s="694" t="s">
        <v>3570</v>
      </c>
      <c r="B42" s="26" t="s">
        <v>1161</v>
      </c>
      <c r="C42" s="74">
        <v>2675</v>
      </c>
      <c r="E42" s="74">
        <f t="shared" si="0"/>
        <v>2942.5</v>
      </c>
      <c r="G42" s="74">
        <f>E42*$F$8+E42</f>
        <v>3531</v>
      </c>
    </row>
    <row r="43" spans="1:7" ht="15">
      <c r="A43" s="695" t="s">
        <v>3571</v>
      </c>
      <c r="B43" s="31" t="s">
        <v>2113</v>
      </c>
      <c r="C43" s="74">
        <v>2782</v>
      </c>
      <c r="E43" s="74">
        <f t="shared" si="0"/>
        <v>3060.2</v>
      </c>
      <c r="G43" s="74">
        <f>E43*$F$8+E43</f>
        <v>3672.24</v>
      </c>
    </row>
    <row r="44" spans="1:7" ht="15">
      <c r="A44" s="695" t="s">
        <v>1162</v>
      </c>
      <c r="B44" s="31" t="s">
        <v>1163</v>
      </c>
      <c r="C44" s="74">
        <v>2463.7927</v>
      </c>
      <c r="E44" s="74">
        <f t="shared" si="0"/>
        <v>2710.17197</v>
      </c>
      <c r="G44" s="74">
        <f>E44*$F$8+E44</f>
        <v>3252.2063639999997</v>
      </c>
    </row>
    <row r="45" spans="1:7" ht="15.75" thickBot="1">
      <c r="A45" s="696" t="s">
        <v>3569</v>
      </c>
      <c r="B45" s="32" t="s">
        <v>1164</v>
      </c>
      <c r="C45" s="74">
        <v>3869.6871</v>
      </c>
      <c r="E45" s="74">
        <f t="shared" si="0"/>
        <v>4256.65581</v>
      </c>
      <c r="G45" s="74">
        <f>E45*$F$8+E45</f>
        <v>5107.986972000001</v>
      </c>
    </row>
    <row r="46" spans="1:7" s="611" customFormat="1" ht="15.75" thickBot="1">
      <c r="A46" s="702" t="s">
        <v>1672</v>
      </c>
      <c r="B46" s="705" t="s">
        <v>2114</v>
      </c>
      <c r="C46" s="704"/>
      <c r="E46" s="704"/>
      <c r="G46" s="704"/>
    </row>
    <row r="47" spans="1:7" ht="15">
      <c r="A47" s="697" t="s">
        <v>3572</v>
      </c>
      <c r="B47" s="33" t="s">
        <v>2115</v>
      </c>
      <c r="C47" s="74">
        <v>1805.8283000000001</v>
      </c>
      <c r="E47" s="74">
        <f t="shared" si="0"/>
        <v>1986.4111300000002</v>
      </c>
      <c r="G47" s="74">
        <f>E47*$F$8+E47</f>
        <v>2383.693356</v>
      </c>
    </row>
    <row r="48" spans="1:7" ht="15">
      <c r="A48" s="695" t="s">
        <v>3573</v>
      </c>
      <c r="B48" s="31" t="s">
        <v>2116</v>
      </c>
      <c r="C48" s="74">
        <v>2514.5</v>
      </c>
      <c r="E48" s="74">
        <f t="shared" si="0"/>
        <v>2765.95</v>
      </c>
      <c r="G48" s="74">
        <f>E48*$F$8+E48</f>
        <v>3319.14</v>
      </c>
    </row>
    <row r="49" spans="1:7" ht="15">
      <c r="A49" s="695" t="s">
        <v>1165</v>
      </c>
      <c r="B49" s="31" t="s">
        <v>1166</v>
      </c>
      <c r="C49" s="74">
        <v>2063.8481</v>
      </c>
      <c r="E49" s="74">
        <f t="shared" si="0"/>
        <v>2270.23291</v>
      </c>
      <c r="G49" s="74">
        <f>E49*$F$8+E49</f>
        <v>2724.279492</v>
      </c>
    </row>
    <row r="50" spans="1:7" ht="15.75" thickBot="1">
      <c r="A50" s="696" t="s">
        <v>1167</v>
      </c>
      <c r="B50" s="34" t="s">
        <v>1168</v>
      </c>
      <c r="C50" s="74">
        <v>2063.8481</v>
      </c>
      <c r="E50" s="74">
        <f t="shared" si="0"/>
        <v>2270.23291</v>
      </c>
      <c r="G50" s="74">
        <f>E50*$F$8+E50</f>
        <v>2724.279492</v>
      </c>
    </row>
    <row r="51" spans="1:7" s="611" customFormat="1" ht="15.75" thickBot="1">
      <c r="A51" s="702" t="s">
        <v>1672</v>
      </c>
      <c r="B51" s="707" t="s">
        <v>1169</v>
      </c>
      <c r="C51" s="704"/>
      <c r="E51" s="704"/>
      <c r="G51" s="704"/>
    </row>
    <row r="52" spans="1:7" ht="15">
      <c r="A52" s="694" t="s">
        <v>1170</v>
      </c>
      <c r="B52" s="35" t="s">
        <v>1171</v>
      </c>
      <c r="C52" s="74">
        <v>496.11620000000005</v>
      </c>
      <c r="E52" s="74">
        <f t="shared" si="0"/>
        <v>545.7278200000001</v>
      </c>
      <c r="G52" s="74">
        <f>E52*$F$8+E52</f>
        <v>654.8733840000001</v>
      </c>
    </row>
    <row r="53" spans="1:7" ht="15">
      <c r="A53" s="695" t="s">
        <v>1172</v>
      </c>
      <c r="B53" s="27" t="s">
        <v>1173</v>
      </c>
      <c r="C53" s="74">
        <v>17022.1378</v>
      </c>
      <c r="E53" s="74">
        <f t="shared" si="0"/>
        <v>18724.351580000002</v>
      </c>
      <c r="G53" s="74">
        <f>E53*$F$8+E53</f>
        <v>22469.221896000003</v>
      </c>
    </row>
    <row r="54" spans="1:7" ht="15">
      <c r="A54" s="695" t="s">
        <v>1174</v>
      </c>
      <c r="B54" s="27" t="s">
        <v>1175</v>
      </c>
      <c r="C54" s="74">
        <v>12986.461599999999</v>
      </c>
      <c r="E54" s="74">
        <f t="shared" si="0"/>
        <v>14285.107759999999</v>
      </c>
      <c r="G54" s="74">
        <f>E54*$F$8+E54</f>
        <v>17142.129311999997</v>
      </c>
    </row>
    <row r="55" spans="1:7" ht="15.75" thickBot="1">
      <c r="A55" s="695" t="s">
        <v>1176</v>
      </c>
      <c r="B55" s="27" t="s">
        <v>1177</v>
      </c>
      <c r="C55" s="74">
        <v>17249.684</v>
      </c>
      <c r="E55" s="74">
        <f t="shared" si="0"/>
        <v>18974.652400000003</v>
      </c>
      <c r="G55" s="74">
        <f>E55*$F$8+E55</f>
        <v>22769.58288</v>
      </c>
    </row>
    <row r="56" spans="1:7" s="611" customFormat="1" ht="15.75" thickBot="1">
      <c r="A56" s="699" t="s">
        <v>1672</v>
      </c>
      <c r="B56" s="706" t="s">
        <v>2117</v>
      </c>
      <c r="C56" s="704"/>
      <c r="E56" s="704"/>
      <c r="G56" s="704"/>
    </row>
    <row r="57" spans="1:7" ht="15">
      <c r="A57" s="694"/>
      <c r="B57" s="36"/>
      <c r="C57" s="74"/>
      <c r="E57" s="74"/>
      <c r="G57" s="74"/>
    </row>
    <row r="58" spans="1:7" ht="15">
      <c r="A58" s="695" t="s">
        <v>1178</v>
      </c>
      <c r="B58" s="31" t="s">
        <v>1179</v>
      </c>
      <c r="C58" s="74">
        <v>6955</v>
      </c>
      <c r="E58" s="74">
        <f t="shared" si="0"/>
        <v>7650.5</v>
      </c>
      <c r="G58" s="74">
        <f>E58*$F$8+E58</f>
        <v>9180.6</v>
      </c>
    </row>
    <row r="59" spans="1:7" ht="15">
      <c r="A59" s="695" t="s">
        <v>1180</v>
      </c>
      <c r="B59" s="31" t="s">
        <v>1181</v>
      </c>
      <c r="C59" s="74">
        <v>5784.634</v>
      </c>
      <c r="E59" s="74">
        <f t="shared" si="0"/>
        <v>6363.0974</v>
      </c>
      <c r="G59" s="74">
        <f>E59*$F$8+E59</f>
        <v>7635.71688</v>
      </c>
    </row>
    <row r="60" spans="1:7" ht="15">
      <c r="A60" s="695" t="s">
        <v>1182</v>
      </c>
      <c r="B60" s="31" t="s">
        <v>2118</v>
      </c>
      <c r="C60" s="74">
        <v>6955</v>
      </c>
      <c r="E60" s="74">
        <f t="shared" si="0"/>
        <v>7650.5</v>
      </c>
      <c r="G60" s="74">
        <f>E60*$F$8+E60</f>
        <v>9180.6</v>
      </c>
    </row>
    <row r="61" spans="1:7" ht="15.75" thickBot="1">
      <c r="A61" s="695" t="s">
        <v>1183</v>
      </c>
      <c r="B61" s="37" t="s">
        <v>1184</v>
      </c>
      <c r="C61" s="74">
        <v>7169</v>
      </c>
      <c r="E61" s="74">
        <f t="shared" si="0"/>
        <v>7885.9</v>
      </c>
      <c r="G61" s="74">
        <f>E61*$F$8+E61</f>
        <v>9463.08</v>
      </c>
    </row>
    <row r="62" spans="1:7" s="611" customFormat="1" ht="15.75" thickBot="1">
      <c r="A62" s="702" t="s">
        <v>1672</v>
      </c>
      <c r="B62" s="705" t="s">
        <v>2119</v>
      </c>
      <c r="C62" s="704"/>
      <c r="E62" s="704"/>
      <c r="G62" s="704"/>
    </row>
    <row r="63" spans="1:7" ht="15">
      <c r="A63" s="697" t="s">
        <v>1185</v>
      </c>
      <c r="B63" s="26" t="s">
        <v>1186</v>
      </c>
      <c r="C63" s="74">
        <v>2321.8037</v>
      </c>
      <c r="E63" s="74">
        <f t="shared" si="0"/>
        <v>2553.98407</v>
      </c>
      <c r="G63" s="74">
        <f>E63*$F$8+E63</f>
        <v>3064.780884</v>
      </c>
    </row>
    <row r="64" spans="1:7" ht="15">
      <c r="A64" s="695" t="s">
        <v>1187</v>
      </c>
      <c r="B64" s="27" t="s">
        <v>1188</v>
      </c>
      <c r="C64" s="74">
        <v>3056.4871000000003</v>
      </c>
      <c r="E64" s="74">
        <f t="shared" si="0"/>
        <v>3362.13581</v>
      </c>
      <c r="G64" s="74">
        <f>E64*$F$8+E64</f>
        <v>4034.562972</v>
      </c>
    </row>
    <row r="65" spans="1:7" ht="15">
      <c r="A65" s="695" t="s">
        <v>3574</v>
      </c>
      <c r="B65" s="31" t="s">
        <v>2120</v>
      </c>
      <c r="C65" s="74">
        <v>7147.5786</v>
      </c>
      <c r="E65" s="74">
        <f t="shared" si="0"/>
        <v>7862.3364599999995</v>
      </c>
      <c r="G65" s="74">
        <f>E65*$F$8+E65</f>
        <v>9434.803752</v>
      </c>
    </row>
    <row r="66" spans="1:7" ht="15.75" thickBot="1">
      <c r="A66" s="695" t="s">
        <v>3575</v>
      </c>
      <c r="B66" s="31" t="s">
        <v>3189</v>
      </c>
      <c r="C66" s="74">
        <v>9199.560399999998</v>
      </c>
      <c r="E66" s="74">
        <f t="shared" si="0"/>
        <v>10119.516439999998</v>
      </c>
      <c r="G66" s="74">
        <f>E66*$F$8+E66</f>
        <v>12143.419727999997</v>
      </c>
    </row>
    <row r="67" spans="1:7" s="611" customFormat="1" ht="15.75" thickBot="1">
      <c r="A67" s="702" t="s">
        <v>1672</v>
      </c>
      <c r="B67" s="705" t="s">
        <v>3190</v>
      </c>
      <c r="C67" s="704"/>
      <c r="E67" s="704"/>
      <c r="G67" s="704"/>
    </row>
    <row r="68" spans="1:7" ht="15">
      <c r="A68" s="697" t="s">
        <v>1189</v>
      </c>
      <c r="B68" s="26" t="s">
        <v>1190</v>
      </c>
      <c r="C68" s="74">
        <v>8453</v>
      </c>
      <c r="E68" s="74">
        <f t="shared" si="0"/>
        <v>9298.3</v>
      </c>
      <c r="G68" s="74">
        <f>E68*$F$8+E68</f>
        <v>11157.96</v>
      </c>
    </row>
    <row r="69" spans="1:7" ht="15">
      <c r="A69" s="695" t="s">
        <v>3576</v>
      </c>
      <c r="B69" s="31" t="s">
        <v>3191</v>
      </c>
      <c r="C69" s="74">
        <v>8025</v>
      </c>
      <c r="E69" s="74">
        <f t="shared" si="0"/>
        <v>8827.5</v>
      </c>
      <c r="G69" s="74">
        <f>E69*$F$8+E69</f>
        <v>10593</v>
      </c>
    </row>
    <row r="70" spans="1:7" ht="15">
      <c r="A70" s="695" t="s">
        <v>1191</v>
      </c>
      <c r="B70" s="31" t="s">
        <v>3192</v>
      </c>
      <c r="C70" s="74">
        <v>8881</v>
      </c>
      <c r="E70" s="74">
        <f t="shared" si="0"/>
        <v>9769.1</v>
      </c>
      <c r="G70" s="74">
        <f>E70*$F$8+E70</f>
        <v>11722.92</v>
      </c>
    </row>
    <row r="71" spans="1:7" ht="15.75" thickBot="1">
      <c r="A71" s="695" t="s">
        <v>3577</v>
      </c>
      <c r="B71" s="37" t="s">
        <v>3193</v>
      </c>
      <c r="C71" s="74">
        <v>8774</v>
      </c>
      <c r="E71" s="74">
        <f t="shared" si="0"/>
        <v>9651.4</v>
      </c>
      <c r="G71" s="74">
        <f>E71*$F$8+E71</f>
        <v>11581.68</v>
      </c>
    </row>
    <row r="72" spans="1:7" s="611" customFormat="1" ht="15.75" thickBot="1">
      <c r="A72" s="699" t="s">
        <v>1672</v>
      </c>
      <c r="B72" s="705" t="s">
        <v>3194</v>
      </c>
      <c r="C72" s="704"/>
      <c r="E72" s="704"/>
      <c r="G72" s="704"/>
    </row>
    <row r="73" spans="1:7" ht="15">
      <c r="A73" s="694" t="s">
        <v>3578</v>
      </c>
      <c r="B73" s="36" t="s">
        <v>3195</v>
      </c>
      <c r="C73" s="74">
        <v>5243</v>
      </c>
      <c r="E73" s="74">
        <f t="shared" si="0"/>
        <v>5767.3</v>
      </c>
      <c r="G73" s="74">
        <f>E73*$F$8+E73</f>
        <v>6920.76</v>
      </c>
    </row>
    <row r="74" spans="1:7" ht="15.75" thickBot="1">
      <c r="A74" s="696" t="s">
        <v>3579</v>
      </c>
      <c r="B74" s="34" t="s">
        <v>3196</v>
      </c>
      <c r="C74" s="74">
        <v>8495.8</v>
      </c>
      <c r="E74" s="74">
        <f t="shared" si="0"/>
        <v>9345.38</v>
      </c>
      <c r="G74" s="74">
        <f>E74*$F$8+E74</f>
        <v>11214.455999999998</v>
      </c>
    </row>
    <row r="75" spans="1:7" s="611" customFormat="1" ht="15.75" thickBot="1">
      <c r="A75" s="702" t="s">
        <v>1672</v>
      </c>
      <c r="B75" s="705" t="s">
        <v>1192</v>
      </c>
      <c r="C75" s="704"/>
      <c r="E75" s="704"/>
      <c r="G75" s="704"/>
    </row>
    <row r="76" spans="1:7" ht="15">
      <c r="A76" s="694" t="s">
        <v>1193</v>
      </c>
      <c r="B76" s="36" t="s">
        <v>3197</v>
      </c>
      <c r="C76" s="74" t="s">
        <v>3226</v>
      </c>
      <c r="E76" s="74" t="s">
        <v>3226</v>
      </c>
      <c r="G76" s="74" t="s">
        <v>3226</v>
      </c>
    </row>
    <row r="77" spans="1:7" ht="15">
      <c r="A77" s="695" t="s">
        <v>3580</v>
      </c>
      <c r="B77" s="31" t="s">
        <v>3198</v>
      </c>
      <c r="C77" s="74" t="s">
        <v>3226</v>
      </c>
      <c r="E77" s="74" t="s">
        <v>3226</v>
      </c>
      <c r="G77" s="74" t="s">
        <v>3226</v>
      </c>
    </row>
    <row r="78" spans="1:7" ht="15.75" thickBot="1">
      <c r="A78" s="695" t="s">
        <v>3581</v>
      </c>
      <c r="B78" s="31" t="s">
        <v>3199</v>
      </c>
      <c r="C78" s="74" t="s">
        <v>3226</v>
      </c>
      <c r="E78" s="74" t="s">
        <v>3226</v>
      </c>
      <c r="G78" s="74" t="s">
        <v>3226</v>
      </c>
    </row>
    <row r="79" spans="1:7" s="611" customFormat="1" ht="15.75" thickBot="1">
      <c r="A79" s="702" t="s">
        <v>1672</v>
      </c>
      <c r="B79" s="705" t="s">
        <v>1194</v>
      </c>
      <c r="C79" s="704"/>
      <c r="E79" s="704"/>
      <c r="G79" s="704"/>
    </row>
    <row r="80" spans="1:7" ht="15">
      <c r="A80" s="1139" t="s">
        <v>3582</v>
      </c>
      <c r="B80" s="33" t="s">
        <v>3200</v>
      </c>
      <c r="C80" s="74" t="s">
        <v>3226</v>
      </c>
      <c r="E80" s="74" t="s">
        <v>3226</v>
      </c>
      <c r="G80" s="74" t="s">
        <v>3226</v>
      </c>
    </row>
    <row r="81" spans="1:7" ht="15.75" thickBot="1">
      <c r="A81" s="1140"/>
      <c r="B81" s="31" t="s">
        <v>3201</v>
      </c>
      <c r="C81" s="74" t="s">
        <v>3226</v>
      </c>
      <c r="E81" s="74" t="s">
        <v>3226</v>
      </c>
      <c r="G81" s="74" t="s">
        <v>3226</v>
      </c>
    </row>
    <row r="82" spans="1:7" s="611" customFormat="1" ht="15.75" thickBot="1">
      <c r="A82" s="702" t="s">
        <v>1672</v>
      </c>
      <c r="B82" s="708" t="s">
        <v>1195</v>
      </c>
      <c r="C82" s="704"/>
      <c r="E82" s="704"/>
      <c r="G82" s="704"/>
    </row>
    <row r="83" spans="1:7" ht="15">
      <c r="A83" s="1139" t="s">
        <v>3583</v>
      </c>
      <c r="B83" s="33" t="s">
        <v>3202</v>
      </c>
      <c r="C83" s="74" t="s">
        <v>3226</v>
      </c>
      <c r="E83" s="74" t="s">
        <v>3226</v>
      </c>
      <c r="G83" s="74" t="s">
        <v>3226</v>
      </c>
    </row>
    <row r="84" spans="1:7" ht="15">
      <c r="A84" s="1140"/>
      <c r="B84" s="31" t="s">
        <v>3203</v>
      </c>
      <c r="C84" s="74" t="s">
        <v>3226</v>
      </c>
      <c r="E84" s="74" t="s">
        <v>3226</v>
      </c>
      <c r="G84" s="74" t="s">
        <v>3226</v>
      </c>
    </row>
    <row r="85" spans="1:7" ht="15.75" thickBot="1">
      <c r="A85" s="695" t="s">
        <v>3584</v>
      </c>
      <c r="B85" s="31" t="s">
        <v>3204</v>
      </c>
      <c r="C85" s="74" t="s">
        <v>3226</v>
      </c>
      <c r="E85" s="74" t="s">
        <v>3226</v>
      </c>
      <c r="G85" s="74" t="s">
        <v>3226</v>
      </c>
    </row>
    <row r="86" spans="1:7" s="611" customFormat="1" ht="15.75" thickBot="1">
      <c r="A86" s="702" t="s">
        <v>1672</v>
      </c>
      <c r="B86" s="705" t="s">
        <v>1196</v>
      </c>
      <c r="C86" s="704"/>
      <c r="E86" s="704"/>
      <c r="G86" s="704"/>
    </row>
    <row r="87" spans="1:7" ht="15">
      <c r="A87" s="697"/>
      <c r="B87" s="36" t="s">
        <v>3205</v>
      </c>
      <c r="C87" s="74"/>
      <c r="E87" s="74"/>
      <c r="G87" s="74"/>
    </row>
    <row r="88" spans="1:7" ht="15">
      <c r="A88" s="695" t="s">
        <v>3585</v>
      </c>
      <c r="B88" s="31" t="s">
        <v>3206</v>
      </c>
      <c r="C88" s="74" t="s">
        <v>3226</v>
      </c>
      <c r="E88" s="74" t="s">
        <v>3226</v>
      </c>
      <c r="G88" s="74" t="s">
        <v>3226</v>
      </c>
    </row>
    <row r="89" spans="1:7" ht="15">
      <c r="A89" s="695"/>
      <c r="B89" s="31" t="s">
        <v>3207</v>
      </c>
      <c r="C89" s="74" t="s">
        <v>3226</v>
      </c>
      <c r="E89" s="74" t="s">
        <v>3226</v>
      </c>
      <c r="G89" s="74" t="s">
        <v>3226</v>
      </c>
    </row>
    <row r="90" spans="1:7" ht="15.75" thickBot="1">
      <c r="A90" s="695" t="s">
        <v>3586</v>
      </c>
      <c r="B90" s="31" t="s">
        <v>3208</v>
      </c>
      <c r="C90" s="74" t="s">
        <v>3226</v>
      </c>
      <c r="E90" s="74" t="s">
        <v>3226</v>
      </c>
      <c r="G90" s="74" t="s">
        <v>3226</v>
      </c>
    </row>
    <row r="91" spans="1:7" s="611" customFormat="1" ht="15.75" thickBot="1">
      <c r="A91" s="699" t="s">
        <v>1672</v>
      </c>
      <c r="B91" s="705" t="s">
        <v>3209</v>
      </c>
      <c r="C91" s="704"/>
      <c r="E91" s="704"/>
      <c r="G91" s="704"/>
    </row>
    <row r="92" spans="1:7" ht="15">
      <c r="A92" s="694" t="s">
        <v>3587</v>
      </c>
      <c r="B92" s="33" t="s">
        <v>3210</v>
      </c>
      <c r="C92" s="74">
        <v>3140.45</v>
      </c>
      <c r="E92" s="74">
        <f aca="true" t="shared" si="2" ref="E92:E133">C92*$D$7+C92</f>
        <v>3454.495</v>
      </c>
      <c r="G92" s="74">
        <f aca="true" t="shared" si="3" ref="G92:G98">E92*$F$8+E92</f>
        <v>4145.394</v>
      </c>
    </row>
    <row r="93" spans="1:7" ht="15">
      <c r="A93" s="695" t="s">
        <v>3588</v>
      </c>
      <c r="B93" s="31" t="s">
        <v>3211</v>
      </c>
      <c r="C93" s="74">
        <v>7739.3635</v>
      </c>
      <c r="E93" s="74">
        <f t="shared" si="2"/>
        <v>8513.299850000001</v>
      </c>
      <c r="G93" s="74">
        <f t="shared" si="3"/>
        <v>10215.959820000002</v>
      </c>
    </row>
    <row r="94" spans="1:7" ht="15">
      <c r="A94" s="695" t="s">
        <v>3589</v>
      </c>
      <c r="B94" s="31" t="s">
        <v>3212</v>
      </c>
      <c r="C94" s="74">
        <v>8809.3635</v>
      </c>
      <c r="E94" s="74">
        <f t="shared" si="2"/>
        <v>9690.29985</v>
      </c>
      <c r="G94" s="74">
        <f t="shared" si="3"/>
        <v>11628.35982</v>
      </c>
    </row>
    <row r="95" spans="1:7" ht="15">
      <c r="A95" s="695" t="s">
        <v>3590</v>
      </c>
      <c r="B95" s="31" t="s">
        <v>3213</v>
      </c>
      <c r="C95" s="74">
        <v>12679.136199999999</v>
      </c>
      <c r="E95" s="74">
        <f t="shared" si="2"/>
        <v>13947.049819999998</v>
      </c>
      <c r="G95" s="74">
        <f t="shared" si="3"/>
        <v>16736.459784</v>
      </c>
    </row>
    <row r="96" spans="1:7" ht="15">
      <c r="A96" s="695" t="s">
        <v>3591</v>
      </c>
      <c r="B96" s="31" t="s">
        <v>3214</v>
      </c>
      <c r="C96" s="74">
        <v>12679.136199999999</v>
      </c>
      <c r="E96" s="74">
        <f t="shared" si="2"/>
        <v>13947.049819999998</v>
      </c>
      <c r="G96" s="74">
        <f t="shared" si="3"/>
        <v>16736.459784</v>
      </c>
    </row>
    <row r="97" spans="1:7" ht="15">
      <c r="A97" s="695" t="s">
        <v>3592</v>
      </c>
      <c r="B97" s="31" t="s">
        <v>3215</v>
      </c>
      <c r="C97" s="74">
        <v>6634</v>
      </c>
      <c r="E97" s="74">
        <f t="shared" si="2"/>
        <v>7297.4</v>
      </c>
      <c r="G97" s="74">
        <f t="shared" si="3"/>
        <v>8756.88</v>
      </c>
    </row>
    <row r="98" spans="1:7" ht="15.75" thickBot="1">
      <c r="A98" s="695" t="s">
        <v>1197</v>
      </c>
      <c r="B98" s="31" t="s">
        <v>1198</v>
      </c>
      <c r="C98" s="74">
        <v>12679.136199999999</v>
      </c>
      <c r="E98" s="74">
        <f t="shared" si="2"/>
        <v>13947.049819999998</v>
      </c>
      <c r="G98" s="74">
        <f t="shared" si="3"/>
        <v>16736.459784</v>
      </c>
    </row>
    <row r="99" spans="1:7" s="611" customFormat="1" ht="15.75" thickBot="1">
      <c r="A99" s="699" t="s">
        <v>1672</v>
      </c>
      <c r="B99" s="705" t="s">
        <v>3216</v>
      </c>
      <c r="C99" s="704"/>
      <c r="E99" s="704"/>
      <c r="G99" s="704"/>
    </row>
    <row r="100" spans="1:7" ht="15">
      <c r="A100" s="694" t="s">
        <v>4554</v>
      </c>
      <c r="B100" s="36" t="s">
        <v>3217</v>
      </c>
      <c r="C100" s="74">
        <v>2675</v>
      </c>
      <c r="E100" s="74">
        <f t="shared" si="2"/>
        <v>2942.5</v>
      </c>
      <c r="G100" s="74">
        <f aca="true" t="shared" si="4" ref="G100:G111">E100*$F$8+E100</f>
        <v>3531</v>
      </c>
    </row>
    <row r="101" spans="1:7" ht="15">
      <c r="A101" s="695" t="s">
        <v>3593</v>
      </c>
      <c r="B101" s="31" t="s">
        <v>1199</v>
      </c>
      <c r="C101" s="74">
        <v>2461</v>
      </c>
      <c r="E101" s="74">
        <f t="shared" si="2"/>
        <v>2707.1</v>
      </c>
      <c r="G101" s="74">
        <f t="shared" si="4"/>
        <v>3248.52</v>
      </c>
    </row>
    <row r="102" spans="1:7" ht="15">
      <c r="A102" s="695" t="s">
        <v>3594</v>
      </c>
      <c r="B102" s="31" t="s">
        <v>1200</v>
      </c>
      <c r="C102" s="74">
        <v>2675</v>
      </c>
      <c r="E102" s="74">
        <f t="shared" si="2"/>
        <v>2942.5</v>
      </c>
      <c r="G102" s="74">
        <f t="shared" si="4"/>
        <v>3531</v>
      </c>
    </row>
    <row r="103" spans="1:7" ht="15">
      <c r="A103" s="695" t="s">
        <v>3595</v>
      </c>
      <c r="B103" s="31" t="s">
        <v>3218</v>
      </c>
      <c r="C103" s="74">
        <v>2463.7927</v>
      </c>
      <c r="E103" s="74">
        <f t="shared" si="2"/>
        <v>2710.17197</v>
      </c>
      <c r="G103" s="74">
        <f t="shared" si="4"/>
        <v>3252.2063639999997</v>
      </c>
    </row>
    <row r="104" spans="1:7" ht="15">
      <c r="A104" s="695" t="s">
        <v>3594</v>
      </c>
      <c r="B104" s="31" t="s">
        <v>1201</v>
      </c>
      <c r="C104" s="74">
        <v>1967.5909</v>
      </c>
      <c r="E104" s="74">
        <f t="shared" si="2"/>
        <v>2164.3499899999997</v>
      </c>
      <c r="G104" s="74">
        <f t="shared" si="4"/>
        <v>2597.219988</v>
      </c>
    </row>
    <row r="105" spans="1:7" ht="15">
      <c r="A105" s="695" t="s">
        <v>3596</v>
      </c>
      <c r="B105" s="31" t="s">
        <v>3219</v>
      </c>
      <c r="C105" s="74">
        <v>5771.7512</v>
      </c>
      <c r="E105" s="74">
        <f t="shared" si="2"/>
        <v>6348.92632</v>
      </c>
      <c r="G105" s="74">
        <f t="shared" si="4"/>
        <v>7618.711584</v>
      </c>
    </row>
    <row r="106" spans="1:7" ht="15">
      <c r="A106" s="695" t="s">
        <v>3597</v>
      </c>
      <c r="B106" s="31" t="s">
        <v>3220</v>
      </c>
      <c r="C106" s="74">
        <v>7607.7</v>
      </c>
      <c r="E106" s="74">
        <f t="shared" si="2"/>
        <v>8368.47</v>
      </c>
      <c r="G106" s="74">
        <f t="shared" si="4"/>
        <v>10042.163999999999</v>
      </c>
    </row>
    <row r="107" spans="1:7" ht="15">
      <c r="A107" s="695" t="s">
        <v>4555</v>
      </c>
      <c r="B107" s="31" t="s">
        <v>3221</v>
      </c>
      <c r="C107" s="74">
        <v>8657.37</v>
      </c>
      <c r="E107" s="74">
        <f t="shared" si="2"/>
        <v>9523.107</v>
      </c>
      <c r="G107" s="74">
        <f t="shared" si="4"/>
        <v>11427.7284</v>
      </c>
    </row>
    <row r="108" spans="1:7" ht="15">
      <c r="A108" s="695" t="s">
        <v>2098</v>
      </c>
      <c r="B108" s="31" t="s">
        <v>1202</v>
      </c>
      <c r="C108" s="74">
        <v>7739.2993</v>
      </c>
      <c r="E108" s="74">
        <f t="shared" si="2"/>
        <v>8513.229229999999</v>
      </c>
      <c r="G108" s="74">
        <f t="shared" si="4"/>
        <v>10215.875075999998</v>
      </c>
    </row>
    <row r="109" spans="1:7" ht="15">
      <c r="A109" s="695" t="s">
        <v>1203</v>
      </c>
      <c r="B109" s="31" t="s">
        <v>1204</v>
      </c>
      <c r="C109" s="74">
        <v>2951.4559</v>
      </c>
      <c r="E109" s="74">
        <f t="shared" si="2"/>
        <v>3246.60149</v>
      </c>
      <c r="G109" s="74">
        <f t="shared" si="4"/>
        <v>3895.921788</v>
      </c>
    </row>
    <row r="110" spans="1:7" ht="15">
      <c r="A110" s="695" t="s">
        <v>1205</v>
      </c>
      <c r="B110" s="31" t="s">
        <v>1206</v>
      </c>
      <c r="C110" s="74">
        <v>1215.3916000000002</v>
      </c>
      <c r="E110" s="74">
        <f t="shared" si="2"/>
        <v>1336.9307600000002</v>
      </c>
      <c r="G110" s="74">
        <f t="shared" si="4"/>
        <v>1604.3169120000002</v>
      </c>
    </row>
    <row r="111" spans="1:7" ht="15.75" thickBot="1">
      <c r="A111" s="696" t="s">
        <v>1207</v>
      </c>
      <c r="B111" s="34" t="s">
        <v>1208</v>
      </c>
      <c r="C111" s="74">
        <v>3935.2246000000005</v>
      </c>
      <c r="E111" s="74">
        <f t="shared" si="2"/>
        <v>4328.747060000001</v>
      </c>
      <c r="G111" s="74">
        <f t="shared" si="4"/>
        <v>5194.496472000001</v>
      </c>
    </row>
    <row r="112" spans="1:7" s="611" customFormat="1" ht="15.75" thickBot="1">
      <c r="A112" s="702" t="s">
        <v>1672</v>
      </c>
      <c r="B112" s="706" t="s">
        <v>1209</v>
      </c>
      <c r="C112" s="704"/>
      <c r="E112" s="704"/>
      <c r="G112" s="704"/>
    </row>
    <row r="113" spans="1:7" ht="15">
      <c r="A113" s="694" t="s">
        <v>1210</v>
      </c>
      <c r="B113" s="36" t="s">
        <v>1211</v>
      </c>
      <c r="C113" s="74">
        <v>901.6997</v>
      </c>
      <c r="E113" s="74">
        <f t="shared" si="2"/>
        <v>991.86967</v>
      </c>
      <c r="G113" s="74">
        <f aca="true" t="shared" si="5" ref="G113:G119">E113*$F$8+E113</f>
        <v>1190.243604</v>
      </c>
    </row>
    <row r="114" spans="1:7" ht="15">
      <c r="A114" s="695" t="s">
        <v>1212</v>
      </c>
      <c r="B114" s="31" t="s">
        <v>1213</v>
      </c>
      <c r="C114" s="74">
        <v>1375.0783999999999</v>
      </c>
      <c r="E114" s="74">
        <f t="shared" si="2"/>
        <v>1512.5862399999999</v>
      </c>
      <c r="G114" s="74">
        <f t="shared" si="5"/>
        <v>1815.1034879999997</v>
      </c>
    </row>
    <row r="115" spans="1:7" ht="15">
      <c r="A115" s="695" t="s">
        <v>1214</v>
      </c>
      <c r="B115" s="31" t="s">
        <v>1215</v>
      </c>
      <c r="C115" s="74">
        <v>2689.1025999999997</v>
      </c>
      <c r="E115" s="74">
        <f t="shared" si="2"/>
        <v>2958.01286</v>
      </c>
      <c r="G115" s="74">
        <f t="shared" si="5"/>
        <v>3549.6154319999996</v>
      </c>
    </row>
    <row r="116" spans="1:7" ht="15">
      <c r="A116" s="695" t="s">
        <v>1216</v>
      </c>
      <c r="B116" s="31" t="s">
        <v>1217</v>
      </c>
      <c r="C116" s="74">
        <v>4701.3232</v>
      </c>
      <c r="E116" s="74">
        <f t="shared" si="2"/>
        <v>5171.4555199999995</v>
      </c>
      <c r="G116" s="74">
        <f t="shared" si="5"/>
        <v>6205.746623999999</v>
      </c>
    </row>
    <row r="117" spans="1:7" ht="15">
      <c r="A117" s="695" t="s">
        <v>1218</v>
      </c>
      <c r="B117" s="31" t="s">
        <v>1219</v>
      </c>
      <c r="C117" s="74">
        <v>1902.0748</v>
      </c>
      <c r="E117" s="74">
        <f t="shared" si="2"/>
        <v>2092.2822800000004</v>
      </c>
      <c r="G117" s="74">
        <f t="shared" si="5"/>
        <v>2510.7387360000002</v>
      </c>
    </row>
    <row r="118" spans="1:7" ht="15">
      <c r="A118" s="695" t="s">
        <v>1220</v>
      </c>
      <c r="B118" s="31" t="s">
        <v>1221</v>
      </c>
      <c r="C118" s="74">
        <v>7739.3635</v>
      </c>
      <c r="E118" s="74">
        <f t="shared" si="2"/>
        <v>8513.299850000001</v>
      </c>
      <c r="G118" s="74">
        <f t="shared" si="5"/>
        <v>10215.959820000002</v>
      </c>
    </row>
    <row r="119" spans="1:7" ht="15">
      <c r="A119" s="695" t="s">
        <v>1222</v>
      </c>
      <c r="B119" s="31" t="s">
        <v>1223</v>
      </c>
      <c r="C119" s="74">
        <v>9575.8045</v>
      </c>
      <c r="E119" s="74">
        <f t="shared" si="2"/>
        <v>10533.38495</v>
      </c>
      <c r="G119" s="74">
        <f t="shared" si="5"/>
        <v>12640.06194</v>
      </c>
    </row>
    <row r="120" spans="1:7" ht="15">
      <c r="A120" s="695"/>
      <c r="B120" s="31" t="s">
        <v>1224</v>
      </c>
      <c r="C120" s="74"/>
      <c r="E120" s="74"/>
      <c r="G120" s="74"/>
    </row>
    <row r="121" spans="1:7" ht="15">
      <c r="A121" s="695" t="s">
        <v>1225</v>
      </c>
      <c r="B121" s="31" t="s">
        <v>1226</v>
      </c>
      <c r="C121" s="74">
        <v>2321.8037</v>
      </c>
      <c r="E121" s="74">
        <f t="shared" si="2"/>
        <v>2553.98407</v>
      </c>
      <c r="G121" s="74">
        <f>E121*$F$8+E121</f>
        <v>3064.780884</v>
      </c>
    </row>
    <row r="122" spans="1:7" ht="15">
      <c r="A122" s="695" t="s">
        <v>1227</v>
      </c>
      <c r="B122" s="31" t="s">
        <v>1228</v>
      </c>
      <c r="C122" s="74">
        <v>5771.7512</v>
      </c>
      <c r="E122" s="74">
        <f t="shared" si="2"/>
        <v>6348.92632</v>
      </c>
      <c r="G122" s="74">
        <f>E122*$F$8+E122</f>
        <v>7618.711584</v>
      </c>
    </row>
    <row r="123" spans="1:7" ht="15">
      <c r="A123" s="695" t="s">
        <v>1229</v>
      </c>
      <c r="B123" s="31" t="s">
        <v>1230</v>
      </c>
      <c r="C123" s="74">
        <v>10700</v>
      </c>
      <c r="E123" s="74">
        <f t="shared" si="2"/>
        <v>11770</v>
      </c>
      <c r="G123" s="74">
        <f>E123*$F$8+E123</f>
        <v>14124</v>
      </c>
    </row>
    <row r="124" spans="1:7" ht="15">
      <c r="A124" s="695" t="s">
        <v>1231</v>
      </c>
      <c r="B124" s="31" t="s">
        <v>1232</v>
      </c>
      <c r="C124" s="74">
        <v>8723.71</v>
      </c>
      <c r="E124" s="74">
        <f t="shared" si="2"/>
        <v>9596.080999999998</v>
      </c>
      <c r="G124" s="74">
        <f>E124*$F$8+E124</f>
        <v>11515.297199999997</v>
      </c>
    </row>
    <row r="125" spans="1:7" ht="15">
      <c r="A125" s="695"/>
      <c r="B125" s="31" t="s">
        <v>1233</v>
      </c>
      <c r="C125" s="74"/>
      <c r="E125" s="74"/>
      <c r="G125" s="74"/>
    </row>
    <row r="126" spans="1:7" ht="15.75" thickBot="1">
      <c r="A126" s="695" t="s">
        <v>1234</v>
      </c>
      <c r="B126" s="31" t="s">
        <v>1235</v>
      </c>
      <c r="C126" s="74">
        <v>20014.7566</v>
      </c>
      <c r="E126" s="74">
        <f t="shared" si="2"/>
        <v>22016.23226</v>
      </c>
      <c r="G126" s="74">
        <f>E126*$F$8+E126</f>
        <v>26419.478712</v>
      </c>
    </row>
    <row r="127" spans="1:7" s="611" customFormat="1" ht="15.75" thickBot="1">
      <c r="A127" s="699" t="s">
        <v>1672</v>
      </c>
      <c r="B127" s="705" t="s">
        <v>3222</v>
      </c>
      <c r="C127" s="704"/>
      <c r="E127" s="704"/>
      <c r="G127" s="704"/>
    </row>
    <row r="128" spans="1:7" ht="15">
      <c r="A128" s="694" t="s">
        <v>1236</v>
      </c>
      <c r="B128" s="27" t="s">
        <v>1237</v>
      </c>
      <c r="C128" s="74">
        <v>4874.0319</v>
      </c>
      <c r="E128" s="74">
        <f t="shared" si="2"/>
        <v>5361.43509</v>
      </c>
      <c r="G128" s="74">
        <f>E128*$F$8+E128</f>
        <v>6433.722108</v>
      </c>
    </row>
    <row r="129" spans="1:7" ht="15">
      <c r="A129" s="695" t="s">
        <v>1238</v>
      </c>
      <c r="B129" s="27" t="s">
        <v>241</v>
      </c>
      <c r="C129" s="74">
        <v>5091.2847</v>
      </c>
      <c r="E129" s="74">
        <f t="shared" si="2"/>
        <v>5600.41317</v>
      </c>
      <c r="G129" s="74">
        <f>E129*$F$8+E129</f>
        <v>6720.495804</v>
      </c>
    </row>
    <row r="130" spans="1:7" ht="15">
      <c r="A130" s="695" t="s">
        <v>242</v>
      </c>
      <c r="B130" s="27" t="s">
        <v>243</v>
      </c>
      <c r="C130" s="74">
        <v>10486</v>
      </c>
      <c r="E130" s="74">
        <f t="shared" si="2"/>
        <v>11534.6</v>
      </c>
      <c r="G130" s="74">
        <f>E130*$F$8+E130</f>
        <v>13841.52</v>
      </c>
    </row>
    <row r="131" spans="1:7" ht="15.75" thickBot="1">
      <c r="A131" s="695" t="s">
        <v>244</v>
      </c>
      <c r="B131" s="38" t="s">
        <v>245</v>
      </c>
      <c r="C131" s="74">
        <v>4328.7599</v>
      </c>
      <c r="E131" s="74">
        <f t="shared" si="2"/>
        <v>4761.63589</v>
      </c>
      <c r="G131" s="74">
        <f>E131*$F$8+E131</f>
        <v>5713.963067999999</v>
      </c>
    </row>
    <row r="132" spans="1:7" s="611" customFormat="1" ht="15.75" thickBot="1">
      <c r="A132" s="699" t="s">
        <v>1672</v>
      </c>
      <c r="B132" s="705" t="s">
        <v>3223</v>
      </c>
      <c r="C132" s="704"/>
      <c r="E132" s="704"/>
      <c r="G132" s="704"/>
    </row>
    <row r="133" spans="1:7" ht="15.75" thickBot="1">
      <c r="A133" s="698" t="s">
        <v>2099</v>
      </c>
      <c r="B133" s="39" t="s">
        <v>3224</v>
      </c>
      <c r="C133" s="76">
        <v>8560</v>
      </c>
      <c r="E133" s="76">
        <f t="shared" si="2"/>
        <v>9416</v>
      </c>
      <c r="G133" s="74">
        <f>E133*$F$8+E133</f>
        <v>11299.2</v>
      </c>
    </row>
    <row r="134" spans="1:2" ht="15.75">
      <c r="A134" s="2"/>
      <c r="B134" s="2"/>
    </row>
    <row r="135" spans="1:2" ht="15.75">
      <c r="A135" s="2"/>
      <c r="B135" s="709" t="s">
        <v>246</v>
      </c>
    </row>
    <row r="136" spans="1:2" ht="15.75">
      <c r="A136" s="2"/>
      <c r="B136" s="21"/>
    </row>
    <row r="137" spans="1:2" ht="15.75">
      <c r="A137" s="2" t="s">
        <v>247</v>
      </c>
      <c r="B137" s="1"/>
    </row>
    <row r="138" spans="1:2" ht="15.75">
      <c r="A138" s="2" t="s">
        <v>248</v>
      </c>
      <c r="B138" s="1"/>
    </row>
    <row r="139" spans="1:2" ht="15.75">
      <c r="A139" s="2" t="s">
        <v>249</v>
      </c>
      <c r="B139" s="1"/>
    </row>
    <row r="140" spans="1:2" ht="15.75">
      <c r="A140" s="2" t="s">
        <v>250</v>
      </c>
      <c r="B140" s="1"/>
    </row>
    <row r="141" spans="1:2" ht="15.75">
      <c r="A141" s="2" t="s">
        <v>251</v>
      </c>
      <c r="B141" s="1"/>
    </row>
    <row r="142" spans="1:2" ht="15.75">
      <c r="A142" s="2" t="s">
        <v>252</v>
      </c>
      <c r="B142" s="1"/>
    </row>
    <row r="143" spans="1:2" ht="15.75">
      <c r="A143" s="2" t="s">
        <v>253</v>
      </c>
      <c r="B143" s="1"/>
    </row>
    <row r="144" spans="1:2" ht="15.75">
      <c r="A144" s="2" t="s">
        <v>254</v>
      </c>
      <c r="B144" s="1"/>
    </row>
    <row r="145" spans="1:2" ht="15.75">
      <c r="A145" s="2" t="s">
        <v>255</v>
      </c>
      <c r="B145" s="1"/>
    </row>
    <row r="146" spans="1:2" ht="15.75">
      <c r="A146" s="2" t="s">
        <v>256</v>
      </c>
      <c r="B146" s="1"/>
    </row>
    <row r="147" spans="1:2" ht="15.75">
      <c r="A147" s="2" t="s">
        <v>257</v>
      </c>
      <c r="B147" s="1"/>
    </row>
    <row r="148" spans="1:2" ht="15.75">
      <c r="A148" s="40" t="s">
        <v>258</v>
      </c>
      <c r="B148" s="77"/>
    </row>
    <row r="149" spans="1:2" ht="15.75">
      <c r="A149" s="2" t="s">
        <v>259</v>
      </c>
      <c r="B149" s="1"/>
    </row>
  </sheetData>
  <sheetProtection password="C6B7" sheet="1"/>
  <mergeCells count="3">
    <mergeCell ref="B9:B11"/>
    <mergeCell ref="A80:A81"/>
    <mergeCell ref="A83:A84"/>
  </mergeCells>
  <printOptions/>
  <pageMargins left="0.7" right="0.7" top="0.75" bottom="0.75" header="0.3" footer="0.3"/>
  <pageSetup orientation="portrait" paperSize="9" r:id="rId1"/>
  <headerFooter>
    <oddHeader>&amp;C&amp;"Arial,Negrita"&amp;8CONVENIO APSOT y FSST - Vigencia: 01/04/2016 -30/09/2016
 VALORES OFTALMOLOGIA
</oddHeader>
    <oddFooter>&amp;C&amp;8Página &amp;P de &amp;N&amp;R&amp;8ASOCIACION DE CLINICAS Y
SANATORIOS DE SAN JUAN</oddFooter>
  </headerFooter>
</worksheet>
</file>

<file path=xl/worksheets/sheet4.xml><?xml version="1.0" encoding="utf-8"?>
<worksheet xmlns="http://schemas.openxmlformats.org/spreadsheetml/2006/main" xmlns:r="http://schemas.openxmlformats.org/officeDocument/2006/relationships">
  <dimension ref="A1:G201"/>
  <sheetViews>
    <sheetView workbookViewId="0" topLeftCell="B5">
      <selection activeCell="B7" sqref="B7"/>
    </sheetView>
  </sheetViews>
  <sheetFormatPr defaultColWidth="11.421875" defaultRowHeight="12.75"/>
  <cols>
    <col min="1" max="1" width="22.7109375" style="49" customWidth="1"/>
    <col min="2" max="2" width="87.140625" style="50" customWidth="1"/>
    <col min="3" max="3" width="18.140625" style="53" hidden="1" customWidth="1"/>
    <col min="4" max="4" width="11.421875" style="49" hidden="1" customWidth="1"/>
    <col min="5" max="5" width="18.140625" style="722" hidden="1" customWidth="1"/>
    <col min="6" max="6" width="11.421875" style="2" hidden="1" customWidth="1"/>
    <col min="7" max="7" width="17.421875" style="2" customWidth="1"/>
    <col min="8" max="16384" width="11.421875" style="49" customWidth="1"/>
  </cols>
  <sheetData>
    <row r="1" spans="3:5" ht="15.75" hidden="1">
      <c r="C1" s="51"/>
      <c r="E1" s="720"/>
    </row>
    <row r="2" spans="3:5" ht="15.75" hidden="1">
      <c r="C2" s="51"/>
      <c r="E2" s="720"/>
    </row>
    <row r="3" spans="3:5" ht="15.75" hidden="1">
      <c r="C3" s="51"/>
      <c r="E3" s="720"/>
    </row>
    <row r="4" spans="3:5" ht="15.75" hidden="1">
      <c r="C4" s="51"/>
      <c r="E4" s="720"/>
    </row>
    <row r="5" spans="2:5" ht="15.75">
      <c r="B5" s="60"/>
      <c r="C5" s="61"/>
      <c r="E5" s="721"/>
    </row>
    <row r="6" spans="2:5" ht="15.75">
      <c r="B6" s="55" t="s">
        <v>1653</v>
      </c>
      <c r="C6" s="78"/>
      <c r="E6" s="627"/>
    </row>
    <row r="7" ht="16.5" thickBot="1">
      <c r="D7" s="54">
        <v>0.1</v>
      </c>
    </row>
    <row r="8" spans="1:7" ht="16.5" thickBot="1">
      <c r="A8" s="123"/>
      <c r="B8" s="124" t="s">
        <v>1653</v>
      </c>
      <c r="C8" s="22"/>
      <c r="E8" s="22"/>
      <c r="F8" s="185">
        <v>0.2</v>
      </c>
      <c r="G8" s="22"/>
    </row>
    <row r="9" spans="1:7" ht="25.5">
      <c r="A9" s="125" t="s">
        <v>2909</v>
      </c>
      <c r="B9" s="710" t="s">
        <v>2910</v>
      </c>
      <c r="C9" s="126">
        <v>404.4</v>
      </c>
      <c r="E9" s="126">
        <f>C9*$D$7+C9</f>
        <v>444.84</v>
      </c>
      <c r="G9" s="126">
        <f>E9*$F$8+E9</f>
        <v>533.808</v>
      </c>
    </row>
    <row r="10" spans="1:7" ht="15">
      <c r="A10" s="125" t="s">
        <v>2911</v>
      </c>
      <c r="B10" s="710" t="s">
        <v>1655</v>
      </c>
      <c r="C10" s="126">
        <v>1218</v>
      </c>
      <c r="E10" s="126">
        <f>C10*$D$7+C10</f>
        <v>1339.8</v>
      </c>
      <c r="G10" s="126">
        <f>E10*$F$8+E10</f>
        <v>1607.76</v>
      </c>
    </row>
    <row r="11" spans="1:7" ht="15">
      <c r="A11" s="125" t="s">
        <v>2912</v>
      </c>
      <c r="B11" s="710" t="s">
        <v>1656</v>
      </c>
      <c r="C11" s="126">
        <v>122.4</v>
      </c>
      <c r="E11" s="126">
        <f>C11*$D$7+C11</f>
        <v>134.64000000000001</v>
      </c>
      <c r="G11" s="126">
        <f>E11*$F$8+E11</f>
        <v>161.568</v>
      </c>
    </row>
    <row r="12" spans="1:7" ht="15">
      <c r="A12" s="125" t="s">
        <v>2913</v>
      </c>
      <c r="B12" s="710" t="s">
        <v>2914</v>
      </c>
      <c r="C12" s="126"/>
      <c r="E12" s="126"/>
      <c r="G12" s="126"/>
    </row>
    <row r="13" spans="1:7" ht="15">
      <c r="A13" s="125" t="s">
        <v>2915</v>
      </c>
      <c r="B13" s="710" t="s">
        <v>2916</v>
      </c>
      <c r="C13" s="126">
        <v>1129.2</v>
      </c>
      <c r="E13" s="126">
        <f aca="true" t="shared" si="0" ref="E13:E19">C13*$D$7+C13</f>
        <v>1242.1200000000001</v>
      </c>
      <c r="G13" s="126">
        <f aca="true" t="shared" si="1" ref="G13:G19">E13*$F$8+E13</f>
        <v>1490.544</v>
      </c>
    </row>
    <row r="14" spans="1:7" ht="15">
      <c r="A14" s="127" t="s">
        <v>2913</v>
      </c>
      <c r="B14" s="711" t="s">
        <v>2917</v>
      </c>
      <c r="C14" s="126">
        <v>1129.2</v>
      </c>
      <c r="E14" s="126">
        <f t="shared" si="0"/>
        <v>1242.1200000000001</v>
      </c>
      <c r="G14" s="126">
        <f t="shared" si="1"/>
        <v>1490.544</v>
      </c>
    </row>
    <row r="15" spans="1:7" ht="15">
      <c r="A15" s="127" t="s">
        <v>2918</v>
      </c>
      <c r="B15" s="711" t="s">
        <v>2919</v>
      </c>
      <c r="C15" s="126">
        <v>813.6</v>
      </c>
      <c r="E15" s="126">
        <f t="shared" si="0"/>
        <v>894.96</v>
      </c>
      <c r="G15" s="126">
        <f t="shared" si="1"/>
        <v>1073.952</v>
      </c>
    </row>
    <row r="16" spans="1:7" ht="15">
      <c r="A16" s="127" t="s">
        <v>4545</v>
      </c>
      <c r="B16" s="711" t="s">
        <v>2920</v>
      </c>
      <c r="C16" s="126">
        <v>1218</v>
      </c>
      <c r="E16" s="126">
        <f t="shared" si="0"/>
        <v>1339.8</v>
      </c>
      <c r="G16" s="126">
        <f t="shared" si="1"/>
        <v>1607.76</v>
      </c>
    </row>
    <row r="17" spans="1:7" ht="15">
      <c r="A17" s="127" t="s">
        <v>2921</v>
      </c>
      <c r="B17" s="711" t="s">
        <v>1657</v>
      </c>
      <c r="C17" s="126">
        <v>813.6</v>
      </c>
      <c r="E17" s="126">
        <f t="shared" si="0"/>
        <v>894.96</v>
      </c>
      <c r="G17" s="126">
        <f t="shared" si="1"/>
        <v>1073.952</v>
      </c>
    </row>
    <row r="18" spans="1:7" ht="15">
      <c r="A18" s="127" t="s">
        <v>2922</v>
      </c>
      <c r="B18" s="711" t="s">
        <v>1658</v>
      </c>
      <c r="C18" s="126">
        <v>1218</v>
      </c>
      <c r="E18" s="126">
        <f t="shared" si="0"/>
        <v>1339.8</v>
      </c>
      <c r="G18" s="126">
        <f t="shared" si="1"/>
        <v>1607.76</v>
      </c>
    </row>
    <row r="19" spans="1:7" ht="15">
      <c r="A19" s="127" t="s">
        <v>2923</v>
      </c>
      <c r="B19" s="711" t="s">
        <v>2924</v>
      </c>
      <c r="C19" s="126">
        <v>1058.4</v>
      </c>
      <c r="E19" s="126">
        <f t="shared" si="0"/>
        <v>1164.24</v>
      </c>
      <c r="G19" s="126">
        <f t="shared" si="1"/>
        <v>1397.088</v>
      </c>
    </row>
    <row r="20" spans="1:7" ht="15">
      <c r="A20" s="127"/>
      <c r="B20" s="711"/>
      <c r="C20" s="126"/>
      <c r="E20" s="126"/>
      <c r="G20" s="126"/>
    </row>
    <row r="21" spans="1:7" ht="15">
      <c r="A21" s="127" t="s">
        <v>2925</v>
      </c>
      <c r="B21" s="711" t="s">
        <v>1659</v>
      </c>
      <c r="C21" s="126">
        <v>940.8</v>
      </c>
      <c r="E21" s="126">
        <f aca="true" t="shared" si="2" ref="E21:E33">C21*$D$7+C21</f>
        <v>1034.8799999999999</v>
      </c>
      <c r="G21" s="126">
        <f aca="true" t="shared" si="3" ref="G21:G33">E21*$F$8+E21</f>
        <v>1241.8559999999998</v>
      </c>
    </row>
    <row r="22" spans="1:7" ht="15">
      <c r="A22" s="127" t="s">
        <v>2926</v>
      </c>
      <c r="B22" s="711" t="s">
        <v>2847</v>
      </c>
      <c r="C22" s="126">
        <v>376.8</v>
      </c>
      <c r="E22" s="126">
        <f t="shared" si="2"/>
        <v>414.48</v>
      </c>
      <c r="G22" s="126">
        <f t="shared" si="3"/>
        <v>497.37600000000003</v>
      </c>
    </row>
    <row r="23" spans="1:7" ht="15">
      <c r="A23" s="127" t="s">
        <v>2927</v>
      </c>
      <c r="B23" s="711" t="s">
        <v>2928</v>
      </c>
      <c r="C23" s="126">
        <v>813.6</v>
      </c>
      <c r="E23" s="126">
        <f t="shared" si="2"/>
        <v>894.96</v>
      </c>
      <c r="G23" s="126">
        <f t="shared" si="3"/>
        <v>1073.952</v>
      </c>
    </row>
    <row r="24" spans="1:7" ht="15">
      <c r="A24" s="127" t="s">
        <v>2929</v>
      </c>
      <c r="B24" s="711" t="s">
        <v>2930</v>
      </c>
      <c r="C24" s="126">
        <v>813.6</v>
      </c>
      <c r="E24" s="126">
        <f t="shared" si="2"/>
        <v>894.96</v>
      </c>
      <c r="G24" s="126">
        <f t="shared" si="3"/>
        <v>1073.952</v>
      </c>
    </row>
    <row r="25" spans="1:7" ht="15">
      <c r="A25" s="127" t="s">
        <v>2931</v>
      </c>
      <c r="B25" s="711" t="s">
        <v>2932</v>
      </c>
      <c r="C25" s="126">
        <v>813.6</v>
      </c>
      <c r="E25" s="126">
        <f t="shared" si="2"/>
        <v>894.96</v>
      </c>
      <c r="G25" s="126">
        <f t="shared" si="3"/>
        <v>1073.952</v>
      </c>
    </row>
    <row r="26" spans="1:7" ht="15">
      <c r="A26" s="127" t="s">
        <v>2931</v>
      </c>
      <c r="B26" s="711" t="s">
        <v>2933</v>
      </c>
      <c r="C26" s="126">
        <v>813.6</v>
      </c>
      <c r="E26" s="126">
        <f t="shared" si="2"/>
        <v>894.96</v>
      </c>
      <c r="G26" s="126">
        <f t="shared" si="3"/>
        <v>1073.952</v>
      </c>
    </row>
    <row r="27" spans="1:7" ht="15">
      <c r="A27" s="127" t="s">
        <v>2934</v>
      </c>
      <c r="B27" s="711" t="s">
        <v>2935</v>
      </c>
      <c r="C27" s="126">
        <v>404.4</v>
      </c>
      <c r="E27" s="126">
        <f t="shared" si="2"/>
        <v>444.84</v>
      </c>
      <c r="G27" s="126">
        <f t="shared" si="3"/>
        <v>533.808</v>
      </c>
    </row>
    <row r="28" spans="1:7" ht="15">
      <c r="A28" s="127" t="s">
        <v>1873</v>
      </c>
      <c r="B28" s="711" t="s">
        <v>2848</v>
      </c>
      <c r="C28" s="126">
        <v>2445.6</v>
      </c>
      <c r="E28" s="126">
        <f t="shared" si="2"/>
        <v>2690.16</v>
      </c>
      <c r="G28" s="126">
        <f t="shared" si="3"/>
        <v>3228.192</v>
      </c>
    </row>
    <row r="29" spans="1:7" ht="15">
      <c r="A29" s="127" t="s">
        <v>2936</v>
      </c>
      <c r="B29" s="711" t="s">
        <v>2937</v>
      </c>
      <c r="C29" s="126">
        <v>1222.8</v>
      </c>
      <c r="E29" s="126">
        <f t="shared" si="2"/>
        <v>1345.08</v>
      </c>
      <c r="G29" s="126">
        <f t="shared" si="3"/>
        <v>1614.096</v>
      </c>
    </row>
    <row r="30" spans="1:7" ht="15">
      <c r="A30" s="127" t="s">
        <v>2938</v>
      </c>
      <c r="B30" s="711" t="s">
        <v>2939</v>
      </c>
      <c r="C30" s="126">
        <v>1222.8</v>
      </c>
      <c r="E30" s="126">
        <f t="shared" si="2"/>
        <v>1345.08</v>
      </c>
      <c r="G30" s="126">
        <f t="shared" si="3"/>
        <v>1614.096</v>
      </c>
    </row>
    <row r="31" spans="1:7" ht="15">
      <c r="A31" s="127" t="s">
        <v>2940</v>
      </c>
      <c r="B31" s="711" t="s">
        <v>2941</v>
      </c>
      <c r="C31" s="126">
        <v>1466.4</v>
      </c>
      <c r="E31" s="126">
        <f t="shared" si="2"/>
        <v>1613.0400000000002</v>
      </c>
      <c r="G31" s="126">
        <f t="shared" si="3"/>
        <v>1935.6480000000001</v>
      </c>
    </row>
    <row r="32" spans="1:7" ht="15">
      <c r="A32" s="127" t="s">
        <v>2942</v>
      </c>
      <c r="B32" s="711" t="s">
        <v>2943</v>
      </c>
      <c r="C32" s="126">
        <v>404.4</v>
      </c>
      <c r="E32" s="126">
        <f t="shared" si="2"/>
        <v>444.84</v>
      </c>
      <c r="G32" s="126">
        <f t="shared" si="3"/>
        <v>533.808</v>
      </c>
    </row>
    <row r="33" spans="1:7" ht="15.75" thickBot="1">
      <c r="A33" s="129" t="s">
        <v>2944</v>
      </c>
      <c r="B33" s="712" t="s">
        <v>2849</v>
      </c>
      <c r="C33" s="126">
        <v>1221.6</v>
      </c>
      <c r="E33" s="126">
        <f t="shared" si="2"/>
        <v>1343.76</v>
      </c>
      <c r="G33" s="126">
        <f t="shared" si="3"/>
        <v>1612.512</v>
      </c>
    </row>
    <row r="34" spans="1:7" ht="15.75" thickBot="1">
      <c r="A34" s="130"/>
      <c r="B34" s="713"/>
      <c r="C34" s="126"/>
      <c r="E34" s="126"/>
      <c r="G34" s="126"/>
    </row>
    <row r="35" spans="1:7" ht="30.75" thickBot="1">
      <c r="A35" s="131" t="s">
        <v>2850</v>
      </c>
      <c r="B35" s="714" t="s">
        <v>2945</v>
      </c>
      <c r="C35" s="126"/>
      <c r="E35" s="126"/>
      <c r="G35" s="126"/>
    </row>
    <row r="36" spans="1:7" ht="15.75">
      <c r="A36" s="132" t="s">
        <v>2946</v>
      </c>
      <c r="B36" s="715"/>
      <c r="C36" s="126">
        <v>1215.6</v>
      </c>
      <c r="E36" s="126">
        <f>C36*$D$7+C36</f>
        <v>1337.1599999999999</v>
      </c>
      <c r="G36" s="126">
        <f>E36*$F$8+E36</f>
        <v>1604.5919999999999</v>
      </c>
    </row>
    <row r="37" spans="1:7" ht="15">
      <c r="A37" s="133" t="s">
        <v>2947</v>
      </c>
      <c r="B37" s="716" t="s">
        <v>2948</v>
      </c>
      <c r="C37" s="126"/>
      <c r="E37" s="126"/>
      <c r="G37" s="126"/>
    </row>
    <row r="38" spans="1:7" ht="15">
      <c r="A38" s="133" t="s">
        <v>2949</v>
      </c>
      <c r="B38" s="716" t="s">
        <v>2950</v>
      </c>
      <c r="C38" s="126"/>
      <c r="E38" s="126"/>
      <c r="G38" s="126"/>
    </row>
    <row r="39" spans="1:7" ht="15">
      <c r="A39" s="133" t="s">
        <v>2951</v>
      </c>
      <c r="B39" s="716" t="s">
        <v>2952</v>
      </c>
      <c r="C39" s="126"/>
      <c r="E39" s="126"/>
      <c r="G39" s="126"/>
    </row>
    <row r="40" spans="1:7" ht="15">
      <c r="A40" s="133" t="s">
        <v>2953</v>
      </c>
      <c r="B40" s="716" t="s">
        <v>2954</v>
      </c>
      <c r="C40" s="126"/>
      <c r="E40" s="126"/>
      <c r="G40" s="126"/>
    </row>
    <row r="41" spans="1:7" ht="15">
      <c r="A41" s="133" t="s">
        <v>3045</v>
      </c>
      <c r="B41" s="716" t="s">
        <v>2955</v>
      </c>
      <c r="C41" s="126"/>
      <c r="E41" s="126"/>
      <c r="G41" s="126"/>
    </row>
    <row r="42" spans="1:7" ht="15">
      <c r="A42" s="133" t="s">
        <v>873</v>
      </c>
      <c r="B42" s="716" t="s">
        <v>2956</v>
      </c>
      <c r="C42" s="126"/>
      <c r="E42" s="126"/>
      <c r="G42" s="126"/>
    </row>
    <row r="43" spans="1:7" ht="15">
      <c r="A43" s="133" t="s">
        <v>2957</v>
      </c>
      <c r="B43" s="716" t="s">
        <v>2958</v>
      </c>
      <c r="C43" s="126"/>
      <c r="E43" s="126"/>
      <c r="G43" s="126"/>
    </row>
    <row r="44" spans="1:7" ht="15">
      <c r="A44" s="133" t="s">
        <v>2959</v>
      </c>
      <c r="B44" s="716" t="s">
        <v>2960</v>
      </c>
      <c r="C44" s="126"/>
      <c r="E44" s="126"/>
      <c r="G44" s="126"/>
    </row>
    <row r="45" spans="1:7" ht="15">
      <c r="A45" s="133" t="s">
        <v>2961</v>
      </c>
      <c r="B45" s="716" t="s">
        <v>2962</v>
      </c>
      <c r="C45" s="126"/>
      <c r="E45" s="126"/>
      <c r="G45" s="126"/>
    </row>
    <row r="46" spans="1:7" ht="15">
      <c r="A46" s="133" t="s">
        <v>2963</v>
      </c>
      <c r="B46" s="716" t="s">
        <v>2964</v>
      </c>
      <c r="C46" s="126"/>
      <c r="E46" s="126"/>
      <c r="G46" s="126"/>
    </row>
    <row r="47" spans="1:7" ht="15">
      <c r="A47" s="133" t="s">
        <v>1399</v>
      </c>
      <c r="B47" s="716" t="s">
        <v>2965</v>
      </c>
      <c r="C47" s="126"/>
      <c r="E47" s="126"/>
      <c r="G47" s="126"/>
    </row>
    <row r="48" spans="1:7" ht="15">
      <c r="A48" s="133" t="s">
        <v>2966</v>
      </c>
      <c r="B48" s="716" t="s">
        <v>2967</v>
      </c>
      <c r="C48" s="126"/>
      <c r="E48" s="126"/>
      <c r="G48" s="126"/>
    </row>
    <row r="49" spans="1:7" ht="15.75" thickBot="1">
      <c r="A49" s="134" t="s">
        <v>2968</v>
      </c>
      <c r="B49" s="717" t="s">
        <v>2969</v>
      </c>
      <c r="C49" s="126"/>
      <c r="E49" s="126"/>
      <c r="G49" s="126"/>
    </row>
    <row r="50" spans="1:7" ht="15.75">
      <c r="A50" s="132" t="s">
        <v>2970</v>
      </c>
      <c r="B50" s="715"/>
      <c r="C50" s="126">
        <v>2187.12</v>
      </c>
      <c r="E50" s="126">
        <f>C50*$D$7+C50</f>
        <v>2405.832</v>
      </c>
      <c r="G50" s="126">
        <f>E50*$F$8+E50</f>
        <v>2886.9984</v>
      </c>
    </row>
    <row r="51" spans="1:7" ht="15">
      <c r="A51" s="133" t="s">
        <v>2971</v>
      </c>
      <c r="B51" s="716" t="s">
        <v>2972</v>
      </c>
      <c r="C51" s="126"/>
      <c r="E51" s="126"/>
      <c r="G51" s="126"/>
    </row>
    <row r="52" spans="1:7" ht="15">
      <c r="A52" s="133" t="s">
        <v>2973</v>
      </c>
      <c r="B52" s="716" t="s">
        <v>2974</v>
      </c>
      <c r="C52" s="126"/>
      <c r="E52" s="126"/>
      <c r="G52" s="126"/>
    </row>
    <row r="53" spans="1:7" ht="15">
      <c r="A53" s="133" t="s">
        <v>863</v>
      </c>
      <c r="B53" s="716" t="s">
        <v>2975</v>
      </c>
      <c r="C53" s="126"/>
      <c r="E53" s="126"/>
      <c r="G53" s="126"/>
    </row>
    <row r="54" spans="1:7" ht="15">
      <c r="A54" s="133" t="s">
        <v>894</v>
      </c>
      <c r="B54" s="716" t="s">
        <v>2976</v>
      </c>
      <c r="C54" s="126"/>
      <c r="E54" s="126"/>
      <c r="G54" s="126"/>
    </row>
    <row r="55" spans="1:7" ht="15">
      <c r="A55" s="133" t="s">
        <v>896</v>
      </c>
      <c r="B55" s="716" t="s">
        <v>2977</v>
      </c>
      <c r="C55" s="126"/>
      <c r="E55" s="126"/>
      <c r="G55" s="126"/>
    </row>
    <row r="56" spans="1:7" ht="15">
      <c r="A56" s="133" t="s">
        <v>1940</v>
      </c>
      <c r="B56" s="716" t="s">
        <v>2978</v>
      </c>
      <c r="C56" s="126"/>
      <c r="E56" s="126"/>
      <c r="G56" s="126"/>
    </row>
    <row r="57" spans="1:7" ht="15">
      <c r="A57" s="133" t="s">
        <v>1964</v>
      </c>
      <c r="B57" s="716" t="s">
        <v>2979</v>
      </c>
      <c r="C57" s="126"/>
      <c r="E57" s="126"/>
      <c r="G57" s="126"/>
    </row>
    <row r="58" spans="1:7" ht="15">
      <c r="A58" s="133" t="s">
        <v>1966</v>
      </c>
      <c r="B58" s="716" t="s">
        <v>2980</v>
      </c>
      <c r="C58" s="126"/>
      <c r="E58" s="126"/>
      <c r="G58" s="126"/>
    </row>
    <row r="59" spans="1:7" ht="15">
      <c r="A59" s="133" t="s">
        <v>2040</v>
      </c>
      <c r="B59" s="716" t="s">
        <v>2981</v>
      </c>
      <c r="C59" s="126"/>
      <c r="E59" s="126"/>
      <c r="G59" s="126"/>
    </row>
    <row r="60" spans="1:7" ht="25.5">
      <c r="A60" s="133" t="s">
        <v>2044</v>
      </c>
      <c r="B60" s="716" t="s">
        <v>2982</v>
      </c>
      <c r="C60" s="126"/>
      <c r="E60" s="126"/>
      <c r="G60" s="126"/>
    </row>
    <row r="61" spans="1:7" ht="15">
      <c r="A61" s="133" t="s">
        <v>3078</v>
      </c>
      <c r="B61" s="716" t="s">
        <v>2983</v>
      </c>
      <c r="C61" s="126"/>
      <c r="E61" s="126"/>
      <c r="G61" s="126"/>
    </row>
    <row r="62" spans="1:7" ht="25.5">
      <c r="A62" s="133" t="s">
        <v>2984</v>
      </c>
      <c r="B62" s="716" t="s">
        <v>2985</v>
      </c>
      <c r="C62" s="126"/>
      <c r="E62" s="126"/>
      <c r="G62" s="126"/>
    </row>
    <row r="63" spans="1:7" ht="15">
      <c r="A63" s="133" t="s">
        <v>2986</v>
      </c>
      <c r="B63" s="716" t="s">
        <v>2987</v>
      </c>
      <c r="C63" s="126"/>
      <c r="E63" s="126"/>
      <c r="G63" s="126"/>
    </row>
    <row r="64" spans="1:7" ht="15">
      <c r="A64" s="133" t="s">
        <v>3093</v>
      </c>
      <c r="B64" s="716" t="s">
        <v>2988</v>
      </c>
      <c r="C64" s="126"/>
      <c r="E64" s="126"/>
      <c r="G64" s="126"/>
    </row>
    <row r="65" spans="1:7" ht="15">
      <c r="A65" s="133" t="s">
        <v>2989</v>
      </c>
      <c r="B65" s="716" t="s">
        <v>2990</v>
      </c>
      <c r="C65" s="126"/>
      <c r="E65" s="126"/>
      <c r="G65" s="126"/>
    </row>
    <row r="66" spans="1:7" ht="15.75" thickBot="1">
      <c r="A66" s="134"/>
      <c r="B66" s="717"/>
      <c r="C66" s="126"/>
      <c r="E66" s="126"/>
      <c r="G66" s="126"/>
    </row>
    <row r="67" spans="1:7" ht="15.75">
      <c r="A67" s="132" t="s">
        <v>2991</v>
      </c>
      <c r="B67" s="715"/>
      <c r="C67" s="126">
        <v>6075.6</v>
      </c>
      <c r="E67" s="126">
        <f>C67*$D$7+C67</f>
        <v>6683.160000000001</v>
      </c>
      <c r="G67" s="126">
        <f>E67*$F$8+E67</f>
        <v>8019.792000000001</v>
      </c>
    </row>
    <row r="68" spans="1:7" ht="15">
      <c r="A68" s="133" t="s">
        <v>2992</v>
      </c>
      <c r="B68" s="716" t="s">
        <v>2993</v>
      </c>
      <c r="C68" s="126"/>
      <c r="E68" s="126"/>
      <c r="G68" s="126"/>
    </row>
    <row r="69" spans="1:7" ht="15">
      <c r="A69" s="133" t="s">
        <v>2994</v>
      </c>
      <c r="B69" s="716" t="s">
        <v>2995</v>
      </c>
      <c r="C69" s="126"/>
      <c r="E69" s="126"/>
      <c r="G69" s="126"/>
    </row>
    <row r="70" spans="1:7" ht="15">
      <c r="A70" s="133" t="s">
        <v>2996</v>
      </c>
      <c r="B70" s="716" t="s">
        <v>2997</v>
      </c>
      <c r="C70" s="126"/>
      <c r="E70" s="126"/>
      <c r="G70" s="126"/>
    </row>
    <row r="71" spans="1:7" ht="15">
      <c r="A71" s="133" t="s">
        <v>2998</v>
      </c>
      <c r="B71" s="716" t="s">
        <v>2999</v>
      </c>
      <c r="C71" s="126"/>
      <c r="E71" s="126"/>
      <c r="G71" s="126"/>
    </row>
    <row r="72" spans="1:7" ht="15">
      <c r="A72" s="133" t="s">
        <v>3000</v>
      </c>
      <c r="B72" s="716" t="s">
        <v>3001</v>
      </c>
      <c r="C72" s="126"/>
      <c r="E72" s="126"/>
      <c r="G72" s="126"/>
    </row>
    <row r="73" spans="1:7" ht="15">
      <c r="A73" s="133" t="s">
        <v>3002</v>
      </c>
      <c r="B73" s="716" t="s">
        <v>3003</v>
      </c>
      <c r="C73" s="126"/>
      <c r="E73" s="126"/>
      <c r="G73" s="126"/>
    </row>
    <row r="74" spans="1:7" ht="15">
      <c r="A74" s="133" t="s">
        <v>1120</v>
      </c>
      <c r="B74" s="716" t="s">
        <v>3004</v>
      </c>
      <c r="C74" s="126"/>
      <c r="E74" s="126"/>
      <c r="G74" s="126"/>
    </row>
    <row r="75" spans="1:7" ht="15">
      <c r="A75" s="133" t="s">
        <v>1122</v>
      </c>
      <c r="B75" s="716" t="s">
        <v>3005</v>
      </c>
      <c r="C75" s="126"/>
      <c r="E75" s="126"/>
      <c r="G75" s="126"/>
    </row>
    <row r="76" spans="1:7" ht="15">
      <c r="A76" s="133" t="s">
        <v>898</v>
      </c>
      <c r="B76" s="716" t="s">
        <v>3006</v>
      </c>
      <c r="C76" s="126"/>
      <c r="E76" s="126"/>
      <c r="G76" s="126"/>
    </row>
    <row r="77" spans="1:7" ht="15">
      <c r="A77" s="133" t="s">
        <v>1942</v>
      </c>
      <c r="B77" s="716" t="s">
        <v>3007</v>
      </c>
      <c r="C77" s="126"/>
      <c r="E77" s="126"/>
      <c r="G77" s="126"/>
    </row>
    <row r="78" spans="1:7" ht="15">
      <c r="A78" s="133" t="s">
        <v>3008</v>
      </c>
      <c r="B78" s="716" t="s">
        <v>3009</v>
      </c>
      <c r="C78" s="126"/>
      <c r="E78" s="126"/>
      <c r="G78" s="126"/>
    </row>
    <row r="79" spans="1:7" ht="15">
      <c r="A79" s="133" t="s">
        <v>3010</v>
      </c>
      <c r="B79" s="716" t="s">
        <v>3011</v>
      </c>
      <c r="C79" s="126"/>
      <c r="E79" s="126"/>
      <c r="G79" s="126"/>
    </row>
    <row r="80" spans="1:7" ht="15">
      <c r="A80" s="133" t="s">
        <v>3012</v>
      </c>
      <c r="B80" s="716" t="s">
        <v>3013</v>
      </c>
      <c r="C80" s="126"/>
      <c r="E80" s="126"/>
      <c r="G80" s="126"/>
    </row>
    <row r="81" spans="1:7" ht="15">
      <c r="A81" s="133" t="s">
        <v>3014</v>
      </c>
      <c r="B81" s="716" t="s">
        <v>3015</v>
      </c>
      <c r="C81" s="126"/>
      <c r="E81" s="126"/>
      <c r="G81" s="126"/>
    </row>
    <row r="82" spans="1:7" ht="15">
      <c r="A82" s="133" t="s">
        <v>971</v>
      </c>
      <c r="B82" s="716" t="s">
        <v>3016</v>
      </c>
      <c r="C82" s="126"/>
      <c r="E82" s="126"/>
      <c r="G82" s="126"/>
    </row>
    <row r="83" spans="1:7" ht="15">
      <c r="A83" s="133" t="s">
        <v>3017</v>
      </c>
      <c r="B83" s="716" t="s">
        <v>3018</v>
      </c>
      <c r="C83" s="126"/>
      <c r="E83" s="126"/>
      <c r="G83" s="126"/>
    </row>
    <row r="84" spans="1:7" ht="15">
      <c r="A84" s="133" t="s">
        <v>1776</v>
      </c>
      <c r="B84" s="716" t="s">
        <v>3019</v>
      </c>
      <c r="C84" s="126"/>
      <c r="E84" s="126"/>
      <c r="G84" s="126"/>
    </row>
    <row r="85" spans="1:7" ht="15.75" thickBot="1">
      <c r="A85" s="134"/>
      <c r="B85" s="717"/>
      <c r="C85" s="126"/>
      <c r="E85" s="126"/>
      <c r="G85" s="126"/>
    </row>
    <row r="86" spans="1:7" ht="15.75">
      <c r="A86" s="132" t="s">
        <v>3055</v>
      </c>
      <c r="B86" s="715"/>
      <c r="C86" s="126">
        <v>9570</v>
      </c>
      <c r="E86" s="126">
        <f>C86*$D$7+C86</f>
        <v>10527</v>
      </c>
      <c r="G86" s="126">
        <f>E86*$F$8+E86</f>
        <v>12632.4</v>
      </c>
    </row>
    <row r="87" spans="1:7" ht="15">
      <c r="A87" s="133" t="s">
        <v>3056</v>
      </c>
      <c r="B87" s="716" t="s">
        <v>3057</v>
      </c>
      <c r="C87" s="126"/>
      <c r="E87" s="126"/>
      <c r="G87" s="126"/>
    </row>
    <row r="88" spans="1:7" ht="15">
      <c r="A88" s="133" t="s">
        <v>3058</v>
      </c>
      <c r="B88" s="716" t="s">
        <v>3059</v>
      </c>
      <c r="C88" s="126"/>
      <c r="E88" s="126"/>
      <c r="G88" s="126"/>
    </row>
    <row r="89" spans="1:7" ht="15">
      <c r="A89" s="133" t="s">
        <v>3060</v>
      </c>
      <c r="B89" s="716" t="s">
        <v>3061</v>
      </c>
      <c r="C89" s="126"/>
      <c r="E89" s="126"/>
      <c r="G89" s="126"/>
    </row>
    <row r="90" spans="1:7" ht="15">
      <c r="A90" s="133" t="s">
        <v>3062</v>
      </c>
      <c r="B90" s="716" t="s">
        <v>3063</v>
      </c>
      <c r="C90" s="126"/>
      <c r="E90" s="126"/>
      <c r="G90" s="126"/>
    </row>
    <row r="91" spans="1:7" ht="15">
      <c r="A91" s="133" t="s">
        <v>3064</v>
      </c>
      <c r="B91" s="716" t="s">
        <v>3065</v>
      </c>
      <c r="C91" s="126"/>
      <c r="E91" s="126"/>
      <c r="G91" s="126"/>
    </row>
    <row r="92" spans="1:7" ht="15">
      <c r="A92" s="133" t="s">
        <v>3066</v>
      </c>
      <c r="B92" s="716" t="s">
        <v>3067</v>
      </c>
      <c r="C92" s="126"/>
      <c r="E92" s="126"/>
      <c r="G92" s="126"/>
    </row>
    <row r="93" spans="1:7" ht="15">
      <c r="A93" s="133" t="s">
        <v>3068</v>
      </c>
      <c r="B93" s="716" t="s">
        <v>3069</v>
      </c>
      <c r="C93" s="126"/>
      <c r="E93" s="126"/>
      <c r="G93" s="126"/>
    </row>
    <row r="94" spans="1:7" ht="15">
      <c r="A94" s="133" t="s">
        <v>3070</v>
      </c>
      <c r="B94" s="716" t="s">
        <v>3071</v>
      </c>
      <c r="C94" s="126"/>
      <c r="E94" s="126"/>
      <c r="G94" s="126"/>
    </row>
    <row r="95" spans="1:7" ht="15">
      <c r="A95" s="133" t="s">
        <v>1116</v>
      </c>
      <c r="B95" s="716" t="s">
        <v>3072</v>
      </c>
      <c r="C95" s="126"/>
      <c r="E95" s="126"/>
      <c r="G95" s="126"/>
    </row>
    <row r="96" spans="1:7" ht="15">
      <c r="A96" s="133" t="s">
        <v>1118</v>
      </c>
      <c r="B96" s="716" t="s">
        <v>3073</v>
      </c>
      <c r="C96" s="126"/>
      <c r="E96" s="126"/>
      <c r="G96" s="126"/>
    </row>
    <row r="97" spans="1:7" ht="15">
      <c r="A97" s="133" t="s">
        <v>3043</v>
      </c>
      <c r="B97" s="716" t="s">
        <v>3074</v>
      </c>
      <c r="C97" s="126"/>
      <c r="E97" s="126"/>
      <c r="G97" s="126"/>
    </row>
    <row r="98" spans="1:7" ht="25.5">
      <c r="A98" s="133" t="s">
        <v>2475</v>
      </c>
      <c r="B98" s="716" t="s">
        <v>1258</v>
      </c>
      <c r="C98" s="126"/>
      <c r="E98" s="126"/>
      <c r="G98" s="126"/>
    </row>
    <row r="99" spans="1:7" ht="15">
      <c r="A99" s="133" t="s">
        <v>867</v>
      </c>
      <c r="B99" s="716" t="s">
        <v>1259</v>
      </c>
      <c r="C99" s="126"/>
      <c r="E99" s="126"/>
      <c r="G99" s="126"/>
    </row>
    <row r="100" spans="1:7" ht="15">
      <c r="A100" s="133" t="s">
        <v>890</v>
      </c>
      <c r="B100" s="716" t="s">
        <v>1260</v>
      </c>
      <c r="C100" s="126"/>
      <c r="E100" s="126"/>
      <c r="G100" s="126"/>
    </row>
    <row r="101" spans="1:7" ht="15">
      <c r="A101" s="133" t="s">
        <v>1591</v>
      </c>
      <c r="B101" s="716" t="s">
        <v>1261</v>
      </c>
      <c r="C101" s="126"/>
      <c r="E101" s="126"/>
      <c r="G101" s="126"/>
    </row>
    <row r="102" spans="1:7" ht="15">
      <c r="A102" s="133" t="s">
        <v>1958</v>
      </c>
      <c r="B102" s="716" t="s">
        <v>1262</v>
      </c>
      <c r="C102" s="126"/>
      <c r="E102" s="126"/>
      <c r="G102" s="126"/>
    </row>
    <row r="103" spans="1:7" ht="15">
      <c r="A103" s="133" t="s">
        <v>1263</v>
      </c>
      <c r="B103" s="716" t="s">
        <v>1264</v>
      </c>
      <c r="C103" s="126"/>
      <c r="E103" s="126"/>
      <c r="G103" s="126"/>
    </row>
    <row r="104" spans="1:7" ht="15">
      <c r="A104" s="133" t="s">
        <v>3091</v>
      </c>
      <c r="B104" s="716" t="s">
        <v>1265</v>
      </c>
      <c r="C104" s="126"/>
      <c r="E104" s="126"/>
      <c r="G104" s="126"/>
    </row>
    <row r="105" spans="1:7" ht="15.75" thickBot="1">
      <c r="A105" s="134"/>
      <c r="B105" s="717"/>
      <c r="C105" s="126"/>
      <c r="E105" s="126"/>
      <c r="G105" s="126"/>
    </row>
    <row r="106" spans="1:7" ht="15.75">
      <c r="A106" s="132" t="s">
        <v>1266</v>
      </c>
      <c r="B106" s="715"/>
      <c r="C106" s="126">
        <v>12050.4</v>
      </c>
      <c r="E106" s="126">
        <f>C106*$D$7+C106</f>
        <v>13255.439999999999</v>
      </c>
      <c r="G106" s="126">
        <f>E106*$F$8+E106</f>
        <v>15906.527999999998</v>
      </c>
    </row>
    <row r="107" spans="1:7" ht="15">
      <c r="A107" s="133" t="s">
        <v>1267</v>
      </c>
      <c r="B107" s="716" t="s">
        <v>1268</v>
      </c>
      <c r="C107" s="126"/>
      <c r="E107" s="126"/>
      <c r="G107" s="126"/>
    </row>
    <row r="108" spans="1:7" ht="15">
      <c r="A108" s="133" t="s">
        <v>1269</v>
      </c>
      <c r="B108" s="716" t="s">
        <v>1270</v>
      </c>
      <c r="C108" s="126"/>
      <c r="E108" s="126"/>
      <c r="G108" s="126"/>
    </row>
    <row r="109" spans="1:7" ht="15">
      <c r="A109" s="133" t="s">
        <v>1271</v>
      </c>
      <c r="B109" s="716" t="s">
        <v>1272</v>
      </c>
      <c r="C109" s="126"/>
      <c r="E109" s="126"/>
      <c r="G109" s="126"/>
    </row>
    <row r="110" spans="1:7" ht="15">
      <c r="A110" s="133" t="s">
        <v>1273</v>
      </c>
      <c r="B110" s="716" t="s">
        <v>1274</v>
      </c>
      <c r="C110" s="126"/>
      <c r="E110" s="126"/>
      <c r="G110" s="126"/>
    </row>
    <row r="111" spans="1:7" ht="15">
      <c r="A111" s="133" t="s">
        <v>1275</v>
      </c>
      <c r="B111" s="716" t="s">
        <v>1276</v>
      </c>
      <c r="C111" s="126"/>
      <c r="E111" s="126"/>
      <c r="G111" s="126"/>
    </row>
    <row r="112" spans="1:7" ht="15">
      <c r="A112" s="133" t="s">
        <v>1277</v>
      </c>
      <c r="B112" s="716" t="s">
        <v>1278</v>
      </c>
      <c r="C112" s="126"/>
      <c r="E112" s="126"/>
      <c r="G112" s="126"/>
    </row>
    <row r="113" spans="1:7" ht="15">
      <c r="A113" s="133" t="s">
        <v>1279</v>
      </c>
      <c r="B113" s="716" t="s">
        <v>1280</v>
      </c>
      <c r="C113" s="126"/>
      <c r="E113" s="126"/>
      <c r="G113" s="126"/>
    </row>
    <row r="114" spans="1:7" ht="15">
      <c r="A114" s="133" t="s">
        <v>1281</v>
      </c>
      <c r="B114" s="716" t="s">
        <v>1282</v>
      </c>
      <c r="C114" s="126"/>
      <c r="E114" s="126"/>
      <c r="G114" s="126"/>
    </row>
    <row r="115" spans="1:7" ht="15">
      <c r="A115" s="133" t="s">
        <v>1283</v>
      </c>
      <c r="B115" s="716" t="s">
        <v>1284</v>
      </c>
      <c r="C115" s="126"/>
      <c r="E115" s="126"/>
      <c r="G115" s="126"/>
    </row>
    <row r="116" spans="1:7" ht="15">
      <c r="A116" s="133" t="s">
        <v>1285</v>
      </c>
      <c r="B116" s="716" t="s">
        <v>1286</v>
      </c>
      <c r="C116" s="126"/>
      <c r="E116" s="126"/>
      <c r="G116" s="126"/>
    </row>
    <row r="117" spans="1:7" ht="15">
      <c r="A117" s="133" t="s">
        <v>1287</v>
      </c>
      <c r="B117" s="716" t="s">
        <v>1288</v>
      </c>
      <c r="C117" s="126"/>
      <c r="E117" s="126"/>
      <c r="G117" s="126"/>
    </row>
    <row r="118" spans="1:7" ht="25.5">
      <c r="A118" s="133" t="s">
        <v>1289</v>
      </c>
      <c r="B118" s="716" t="s">
        <v>1290</v>
      </c>
      <c r="C118" s="126"/>
      <c r="E118" s="126"/>
      <c r="G118" s="126"/>
    </row>
    <row r="119" spans="1:7" ht="15">
      <c r="A119" s="133" t="s">
        <v>1291</v>
      </c>
      <c r="B119" s="716" t="s">
        <v>1292</v>
      </c>
      <c r="C119" s="126"/>
      <c r="E119" s="126"/>
      <c r="G119" s="126"/>
    </row>
    <row r="120" spans="1:7" ht="15">
      <c r="A120" s="133" t="s">
        <v>1293</v>
      </c>
      <c r="B120" s="716" t="s">
        <v>1294</v>
      </c>
      <c r="C120" s="126"/>
      <c r="E120" s="126"/>
      <c r="G120" s="126"/>
    </row>
    <row r="121" spans="1:7" ht="15">
      <c r="A121" s="133" t="s">
        <v>1295</v>
      </c>
      <c r="B121" s="716" t="s">
        <v>1296</v>
      </c>
      <c r="C121" s="126"/>
      <c r="E121" s="126"/>
      <c r="G121" s="126"/>
    </row>
    <row r="122" spans="1:7" ht="15">
      <c r="A122" s="133" t="s">
        <v>3047</v>
      </c>
      <c r="B122" s="716" t="s">
        <v>1297</v>
      </c>
      <c r="C122" s="126"/>
      <c r="E122" s="126"/>
      <c r="G122" s="126"/>
    </row>
    <row r="123" spans="1:7" ht="15">
      <c r="A123" s="133" t="s">
        <v>1298</v>
      </c>
      <c r="B123" s="716" t="s">
        <v>3429</v>
      </c>
      <c r="C123" s="126"/>
      <c r="E123" s="126"/>
      <c r="G123" s="126"/>
    </row>
    <row r="124" spans="1:7" ht="15">
      <c r="A124" s="133" t="s">
        <v>3430</v>
      </c>
      <c r="B124" s="716" t="s">
        <v>3431</v>
      </c>
      <c r="C124" s="126"/>
      <c r="E124" s="126"/>
      <c r="G124" s="126"/>
    </row>
    <row r="125" spans="1:7" ht="15">
      <c r="A125" s="133" t="s">
        <v>869</v>
      </c>
      <c r="B125" s="716" t="s">
        <v>3432</v>
      </c>
      <c r="C125" s="126"/>
      <c r="E125" s="126"/>
      <c r="G125" s="126"/>
    </row>
    <row r="126" spans="1:7" ht="15">
      <c r="A126" s="133" t="s">
        <v>888</v>
      </c>
      <c r="B126" s="716" t="s">
        <v>3433</v>
      </c>
      <c r="C126" s="126"/>
      <c r="E126" s="126"/>
      <c r="G126" s="126"/>
    </row>
    <row r="127" spans="1:7" ht="15">
      <c r="A127" s="133" t="s">
        <v>1938</v>
      </c>
      <c r="B127" s="716" t="s">
        <v>3434</v>
      </c>
      <c r="C127" s="126"/>
      <c r="E127" s="126"/>
      <c r="G127" s="126"/>
    </row>
    <row r="128" spans="1:7" ht="15">
      <c r="A128" s="133" t="s">
        <v>1954</v>
      </c>
      <c r="B128" s="716" t="s">
        <v>3435</v>
      </c>
      <c r="C128" s="126"/>
      <c r="E128" s="126"/>
      <c r="G128" s="126"/>
    </row>
    <row r="129" spans="1:7" ht="15">
      <c r="A129" s="133" t="s">
        <v>1956</v>
      </c>
      <c r="B129" s="716" t="s">
        <v>3436</v>
      </c>
      <c r="C129" s="126"/>
      <c r="E129" s="126"/>
      <c r="G129" s="126"/>
    </row>
    <row r="130" spans="1:7" ht="15">
      <c r="A130" s="133" t="s">
        <v>1960</v>
      </c>
      <c r="B130" s="716" t="s">
        <v>3437</v>
      </c>
      <c r="C130" s="126"/>
      <c r="E130" s="126"/>
      <c r="G130" s="126"/>
    </row>
    <row r="131" spans="1:7" ht="15">
      <c r="A131" s="133" t="s">
        <v>3524</v>
      </c>
      <c r="B131" s="716" t="s">
        <v>3438</v>
      </c>
      <c r="C131" s="126"/>
      <c r="E131" s="126"/>
      <c r="G131" s="126"/>
    </row>
    <row r="132" spans="1:7" ht="15">
      <c r="A132" s="133" t="s">
        <v>2042</v>
      </c>
      <c r="B132" s="716" t="s">
        <v>3439</v>
      </c>
      <c r="C132" s="126"/>
      <c r="E132" s="126"/>
      <c r="G132" s="126"/>
    </row>
    <row r="133" spans="1:7" ht="15">
      <c r="A133" s="133" t="s">
        <v>2049</v>
      </c>
      <c r="B133" s="716" t="s">
        <v>3440</v>
      </c>
      <c r="C133" s="126"/>
      <c r="E133" s="126"/>
      <c r="G133" s="126"/>
    </row>
    <row r="134" spans="1:7" ht="15">
      <c r="A134" s="133" t="s">
        <v>2050</v>
      </c>
      <c r="B134" s="716" t="s">
        <v>3441</v>
      </c>
      <c r="C134" s="126"/>
      <c r="E134" s="126"/>
      <c r="G134" s="126"/>
    </row>
    <row r="135" spans="1:7" ht="15">
      <c r="A135" s="133" t="s">
        <v>2052</v>
      </c>
      <c r="B135" s="716" t="s">
        <v>3442</v>
      </c>
      <c r="C135" s="126"/>
      <c r="E135" s="126"/>
      <c r="G135" s="126"/>
    </row>
    <row r="136" spans="1:7" ht="15">
      <c r="A136" s="133" t="s">
        <v>3443</v>
      </c>
      <c r="B136" s="716" t="s">
        <v>3444</v>
      </c>
      <c r="C136" s="126"/>
      <c r="E136" s="126"/>
      <c r="G136" s="126"/>
    </row>
    <row r="137" spans="1:7" ht="15">
      <c r="A137" s="133" t="s">
        <v>3445</v>
      </c>
      <c r="B137" s="716" t="s">
        <v>3446</v>
      </c>
      <c r="C137" s="126"/>
      <c r="E137" s="126"/>
      <c r="G137" s="126"/>
    </row>
    <row r="138" spans="1:7" ht="15">
      <c r="A138" s="133" t="s">
        <v>3447</v>
      </c>
      <c r="B138" s="716" t="s">
        <v>3448</v>
      </c>
      <c r="C138" s="126"/>
      <c r="E138" s="126"/>
      <c r="G138" s="126"/>
    </row>
    <row r="139" spans="1:7" ht="15">
      <c r="A139" s="133" t="s">
        <v>3089</v>
      </c>
      <c r="B139" s="716" t="s">
        <v>3449</v>
      </c>
      <c r="C139" s="126"/>
      <c r="E139" s="126"/>
      <c r="G139" s="126"/>
    </row>
    <row r="140" spans="1:7" ht="15">
      <c r="A140" s="133" t="s">
        <v>3450</v>
      </c>
      <c r="B140" s="716" t="s">
        <v>3451</v>
      </c>
      <c r="C140" s="126"/>
      <c r="E140" s="126"/>
      <c r="G140" s="126"/>
    </row>
    <row r="141" spans="1:7" ht="15">
      <c r="A141" s="133" t="s">
        <v>3017</v>
      </c>
      <c r="B141" s="716" t="s">
        <v>3452</v>
      </c>
      <c r="C141" s="126"/>
      <c r="E141" s="126"/>
      <c r="G141" s="126"/>
    </row>
    <row r="142" spans="1:7" ht="15">
      <c r="A142" s="133" t="s">
        <v>3453</v>
      </c>
      <c r="B142" s="716" t="s">
        <v>3454</v>
      </c>
      <c r="C142" s="126"/>
      <c r="E142" s="126"/>
      <c r="G142" s="126"/>
    </row>
    <row r="143" spans="1:7" ht="15">
      <c r="A143" s="133" t="s">
        <v>981</v>
      </c>
      <c r="B143" s="716" t="s">
        <v>3455</v>
      </c>
      <c r="C143" s="126"/>
      <c r="E143" s="126"/>
      <c r="G143" s="126"/>
    </row>
    <row r="144" spans="1:7" ht="15.75" thickBot="1">
      <c r="A144" s="134"/>
      <c r="B144" s="717"/>
      <c r="C144" s="126"/>
      <c r="E144" s="126"/>
      <c r="G144" s="126"/>
    </row>
    <row r="145" spans="1:7" ht="15.75">
      <c r="A145" s="132" t="s">
        <v>3456</v>
      </c>
      <c r="B145" s="715"/>
      <c r="C145" s="126">
        <v>14683.2</v>
      </c>
      <c r="E145" s="126">
        <f>C145*$D$7+C145</f>
        <v>16151.52</v>
      </c>
      <c r="G145" s="126">
        <f>E145*$F$8+E145</f>
        <v>19381.824</v>
      </c>
    </row>
    <row r="146" spans="1:7" ht="15">
      <c r="A146" s="133" t="s">
        <v>3457</v>
      </c>
      <c r="B146" s="716" t="s">
        <v>3458</v>
      </c>
      <c r="C146" s="128"/>
      <c r="E146" s="128"/>
      <c r="G146" s="128"/>
    </row>
    <row r="147" spans="1:7" ht="15">
      <c r="A147" s="133" t="s">
        <v>3459</v>
      </c>
      <c r="B147" s="716" t="s">
        <v>3460</v>
      </c>
      <c r="C147" s="128"/>
      <c r="E147" s="128"/>
      <c r="G147" s="128"/>
    </row>
    <row r="148" spans="1:7" ht="15">
      <c r="A148" s="133" t="s">
        <v>3461</v>
      </c>
      <c r="B148" s="716" t="s">
        <v>3462</v>
      </c>
      <c r="C148" s="128"/>
      <c r="E148" s="128"/>
      <c r="G148" s="128"/>
    </row>
    <row r="149" spans="1:7" ht="15">
      <c r="A149" s="133" t="s">
        <v>3463</v>
      </c>
      <c r="B149" s="716" t="s">
        <v>3464</v>
      </c>
      <c r="C149" s="128"/>
      <c r="E149" s="128"/>
      <c r="G149" s="128"/>
    </row>
    <row r="150" spans="1:7" ht="15">
      <c r="A150" s="133" t="s">
        <v>3465</v>
      </c>
      <c r="B150" s="716" t="s">
        <v>3466</v>
      </c>
      <c r="C150" s="128"/>
      <c r="E150" s="128"/>
      <c r="G150" s="128"/>
    </row>
    <row r="151" spans="1:7" ht="15">
      <c r="A151" s="133" t="s">
        <v>3467</v>
      </c>
      <c r="B151" s="716" t="s">
        <v>3468</v>
      </c>
      <c r="C151" s="128"/>
      <c r="E151" s="128"/>
      <c r="G151" s="128"/>
    </row>
    <row r="152" spans="1:7" ht="15">
      <c r="A152" s="133" t="s">
        <v>3469</v>
      </c>
      <c r="B152" s="716" t="s">
        <v>3470</v>
      </c>
      <c r="C152" s="128"/>
      <c r="E152" s="128"/>
      <c r="G152" s="128"/>
    </row>
    <row r="153" spans="1:7" ht="15">
      <c r="A153" s="133" t="s">
        <v>3471</v>
      </c>
      <c r="B153" s="716" t="s">
        <v>3472</v>
      </c>
      <c r="C153" s="128"/>
      <c r="E153" s="128"/>
      <c r="G153" s="128"/>
    </row>
    <row r="154" spans="1:7" ht="15">
      <c r="A154" s="133" t="s">
        <v>3473</v>
      </c>
      <c r="B154" s="716" t="s">
        <v>3474</v>
      </c>
      <c r="C154" s="128"/>
      <c r="E154" s="128"/>
      <c r="G154" s="128"/>
    </row>
    <row r="155" spans="1:7" ht="15">
      <c r="A155" s="133" t="s">
        <v>3475</v>
      </c>
      <c r="B155" s="716" t="s">
        <v>3476</v>
      </c>
      <c r="C155" s="128"/>
      <c r="E155" s="128"/>
      <c r="G155" s="128"/>
    </row>
    <row r="156" spans="1:7" ht="15">
      <c r="A156" s="133" t="s">
        <v>3477</v>
      </c>
      <c r="B156" s="716" t="s">
        <v>3478</v>
      </c>
      <c r="C156" s="128"/>
      <c r="E156" s="128"/>
      <c r="G156" s="128"/>
    </row>
    <row r="157" spans="1:7" ht="15">
      <c r="A157" s="133" t="s">
        <v>3479</v>
      </c>
      <c r="B157" s="716" t="s">
        <v>3480</v>
      </c>
      <c r="C157" s="128"/>
      <c r="E157" s="128"/>
      <c r="G157" s="128"/>
    </row>
    <row r="158" spans="1:7" ht="15">
      <c r="A158" s="133" t="s">
        <v>3481</v>
      </c>
      <c r="B158" s="716" t="s">
        <v>3482</v>
      </c>
      <c r="C158" s="128"/>
      <c r="E158" s="128"/>
      <c r="G158" s="128"/>
    </row>
    <row r="159" spans="1:7" ht="15">
      <c r="A159" s="133" t="s">
        <v>884</v>
      </c>
      <c r="B159" s="716" t="s">
        <v>747</v>
      </c>
      <c r="C159" s="128"/>
      <c r="E159" s="128"/>
      <c r="G159" s="128"/>
    </row>
    <row r="160" spans="1:7" ht="15.75">
      <c r="A160" s="135" t="s">
        <v>1957</v>
      </c>
      <c r="B160" s="716" t="s">
        <v>3483</v>
      </c>
      <c r="C160" s="136"/>
      <c r="E160" s="128"/>
      <c r="G160" s="128"/>
    </row>
    <row r="161" spans="1:7" ht="16.5" thickBot="1">
      <c r="A161" s="135" t="s">
        <v>966</v>
      </c>
      <c r="B161" s="716" t="s">
        <v>3484</v>
      </c>
      <c r="C161" s="137"/>
      <c r="E161" s="723"/>
      <c r="G161" s="723"/>
    </row>
    <row r="162" spans="1:7" ht="15.75">
      <c r="A162" s="138" t="s">
        <v>3485</v>
      </c>
      <c r="B162" s="716" t="s">
        <v>3486</v>
      </c>
      <c r="C162" s="139"/>
      <c r="E162" s="724"/>
      <c r="G162" s="724"/>
    </row>
    <row r="163" spans="1:7" ht="15.75">
      <c r="A163" s="135" t="s">
        <v>3087</v>
      </c>
      <c r="B163" s="716" t="s">
        <v>3487</v>
      </c>
      <c r="C163" s="140" t="s">
        <v>1866</v>
      </c>
      <c r="E163" s="725" t="s">
        <v>1866</v>
      </c>
      <c r="G163" s="725" t="s">
        <v>1866</v>
      </c>
    </row>
    <row r="164" spans="1:7" ht="15.75">
      <c r="A164" s="135" t="s">
        <v>3097</v>
      </c>
      <c r="B164" s="716" t="s">
        <v>490</v>
      </c>
      <c r="C164" s="140" t="s">
        <v>1866</v>
      </c>
      <c r="E164" s="725" t="s">
        <v>1866</v>
      </c>
      <c r="G164" s="725" t="s">
        <v>1866</v>
      </c>
    </row>
    <row r="165" spans="1:7" ht="15.75">
      <c r="A165" s="135" t="s">
        <v>3488</v>
      </c>
      <c r="B165" s="716" t="s">
        <v>3489</v>
      </c>
      <c r="C165" s="140" t="s">
        <v>1866</v>
      </c>
      <c r="E165" s="725" t="s">
        <v>1866</v>
      </c>
      <c r="G165" s="725" t="s">
        <v>1866</v>
      </c>
    </row>
    <row r="166" spans="1:7" ht="15.75">
      <c r="A166" s="135" t="s">
        <v>3490</v>
      </c>
      <c r="B166" s="716" t="s">
        <v>3491</v>
      </c>
      <c r="C166" s="140" t="s">
        <v>1866</v>
      </c>
      <c r="E166" s="725" t="s">
        <v>1866</v>
      </c>
      <c r="G166" s="725" t="s">
        <v>1866</v>
      </c>
    </row>
    <row r="167" spans="1:7" ht="15.75" thickBot="1">
      <c r="A167" s="141"/>
      <c r="B167" s="717"/>
      <c r="C167" s="142"/>
      <c r="E167" s="726"/>
      <c r="G167" s="726"/>
    </row>
    <row r="168" spans="1:7" ht="15.75">
      <c r="A168" s="143" t="s">
        <v>1672</v>
      </c>
      <c r="B168" s="715" t="s">
        <v>3492</v>
      </c>
      <c r="C168" s="144"/>
      <c r="E168" s="727"/>
      <c r="G168" s="727"/>
    </row>
    <row r="169" spans="1:7" ht="15">
      <c r="A169" s="135"/>
      <c r="B169" s="716" t="s">
        <v>3493</v>
      </c>
      <c r="C169" s="145"/>
      <c r="E169" s="728"/>
      <c r="G169" s="728"/>
    </row>
    <row r="170" spans="1:7" ht="15">
      <c r="A170" s="135" t="s">
        <v>3494</v>
      </c>
      <c r="B170" s="716" t="s">
        <v>3495</v>
      </c>
      <c r="C170" s="145"/>
      <c r="E170" s="728"/>
      <c r="G170" s="728"/>
    </row>
    <row r="171" spans="1:7" ht="15">
      <c r="A171" s="135" t="s">
        <v>3496</v>
      </c>
      <c r="B171" s="716" t="s">
        <v>3497</v>
      </c>
      <c r="C171" s="145"/>
      <c r="E171" s="728"/>
      <c r="G171" s="728"/>
    </row>
    <row r="172" spans="1:7" ht="15">
      <c r="A172" s="135" t="s">
        <v>3498</v>
      </c>
      <c r="B172" s="716" t="s">
        <v>3499</v>
      </c>
      <c r="C172" s="145"/>
      <c r="E172" s="728"/>
      <c r="G172" s="728"/>
    </row>
    <row r="173" spans="1:7" ht="15">
      <c r="A173" s="146" t="s">
        <v>3500</v>
      </c>
      <c r="B173" s="718" t="s">
        <v>3501</v>
      </c>
      <c r="C173" s="147"/>
      <c r="E173" s="729"/>
      <c r="G173" s="729"/>
    </row>
    <row r="174" spans="1:7" ht="15">
      <c r="A174" s="146" t="s">
        <v>3502</v>
      </c>
      <c r="B174" s="718" t="s">
        <v>3503</v>
      </c>
      <c r="C174" s="147"/>
      <c r="E174" s="729"/>
      <c r="G174" s="729"/>
    </row>
    <row r="175" spans="1:7" ht="15">
      <c r="A175" s="146" t="s">
        <v>3504</v>
      </c>
      <c r="B175" s="718" t="s">
        <v>3505</v>
      </c>
      <c r="C175" s="147"/>
      <c r="E175" s="729"/>
      <c r="G175" s="729"/>
    </row>
    <row r="176" spans="1:7" ht="25.5">
      <c r="A176" s="146" t="s">
        <v>3506</v>
      </c>
      <c r="B176" s="718" t="s">
        <v>3507</v>
      </c>
      <c r="C176" s="147"/>
      <c r="E176" s="729"/>
      <c r="G176" s="729"/>
    </row>
    <row r="177" spans="1:7" ht="15">
      <c r="A177" s="146" t="s">
        <v>865</v>
      </c>
      <c r="B177" s="718" t="s">
        <v>3508</v>
      </c>
      <c r="C177" s="147"/>
      <c r="E177" s="729"/>
      <c r="G177" s="729"/>
    </row>
    <row r="178" spans="1:7" ht="25.5">
      <c r="A178" s="146" t="s">
        <v>871</v>
      </c>
      <c r="B178" s="718" t="s">
        <v>3509</v>
      </c>
      <c r="C178" s="147"/>
      <c r="E178" s="729"/>
      <c r="G178" s="729"/>
    </row>
    <row r="179" spans="1:7" ht="15">
      <c r="A179" s="146" t="s">
        <v>886</v>
      </c>
      <c r="B179" s="718" t="s">
        <v>3510</v>
      </c>
      <c r="C179" s="147"/>
      <c r="E179" s="729"/>
      <c r="G179" s="729"/>
    </row>
    <row r="180" spans="1:7" ht="15">
      <c r="A180" s="146" t="s">
        <v>892</v>
      </c>
      <c r="B180" s="718" t="s">
        <v>3511</v>
      </c>
      <c r="C180" s="147"/>
      <c r="E180" s="729"/>
      <c r="G180" s="729"/>
    </row>
    <row r="181" spans="1:7" ht="15">
      <c r="A181" s="146" t="s">
        <v>903</v>
      </c>
      <c r="B181" s="718" t="s">
        <v>3512</v>
      </c>
      <c r="C181" s="147"/>
      <c r="E181" s="729"/>
      <c r="G181" s="729"/>
    </row>
    <row r="182" spans="1:7" ht="15">
      <c r="A182" s="146" t="s">
        <v>1962</v>
      </c>
      <c r="B182" s="718" t="s">
        <v>3513</v>
      </c>
      <c r="C182" s="147"/>
      <c r="E182" s="729"/>
      <c r="G182" s="729"/>
    </row>
    <row r="183" spans="1:7" ht="15">
      <c r="A183" s="146" t="s">
        <v>1973</v>
      </c>
      <c r="B183" s="718" t="s">
        <v>3514</v>
      </c>
      <c r="C183" s="147"/>
      <c r="E183" s="729"/>
      <c r="G183" s="729"/>
    </row>
    <row r="184" spans="1:7" ht="15">
      <c r="A184" s="146" t="s">
        <v>3076</v>
      </c>
      <c r="B184" s="718" t="s">
        <v>3515</v>
      </c>
      <c r="C184" s="147"/>
      <c r="E184" s="729"/>
      <c r="G184" s="729"/>
    </row>
    <row r="185" spans="1:7" ht="15">
      <c r="A185" s="146" t="s">
        <v>3516</v>
      </c>
      <c r="B185" s="718" t="s">
        <v>3517</v>
      </c>
      <c r="C185" s="147"/>
      <c r="E185" s="729"/>
      <c r="G185" s="729"/>
    </row>
    <row r="186" spans="1:7" ht="15">
      <c r="A186" s="146" t="s">
        <v>3518</v>
      </c>
      <c r="B186" s="718" t="s">
        <v>1852</v>
      </c>
      <c r="C186" s="147"/>
      <c r="E186" s="729"/>
      <c r="G186" s="729"/>
    </row>
    <row r="187" spans="1:7" ht="15">
      <c r="A187" s="146" t="s">
        <v>3083</v>
      </c>
      <c r="B187" s="718" t="s">
        <v>1853</v>
      </c>
      <c r="C187" s="147"/>
      <c r="E187" s="729"/>
      <c r="G187" s="729"/>
    </row>
    <row r="188" spans="1:7" ht="15.75" thickBot="1">
      <c r="A188" s="148" t="s">
        <v>3085</v>
      </c>
      <c r="B188" s="719" t="s">
        <v>1854</v>
      </c>
      <c r="C188" s="149"/>
      <c r="E188" s="730"/>
      <c r="G188" s="730"/>
    </row>
    <row r="189" spans="1:2" ht="16.5" thickBot="1">
      <c r="A189" s="150"/>
      <c r="B189" s="151"/>
    </row>
    <row r="190" spans="1:5" ht="15.75">
      <c r="A190" s="150"/>
      <c r="B190" s="390" t="s">
        <v>1855</v>
      </c>
      <c r="C190" s="152"/>
      <c r="E190" s="731"/>
    </row>
    <row r="191" spans="1:5" ht="15.75">
      <c r="A191" s="150"/>
      <c r="B191" s="391" t="s">
        <v>1856</v>
      </c>
      <c r="C191" s="152"/>
      <c r="E191" s="731"/>
    </row>
    <row r="192" spans="1:5" ht="15.75">
      <c r="A192" s="150"/>
      <c r="B192" s="389" t="s">
        <v>1857</v>
      </c>
      <c r="C192" s="152"/>
      <c r="E192" s="731"/>
    </row>
    <row r="193" spans="1:5" ht="15.75">
      <c r="A193" s="150"/>
      <c r="B193" s="389" t="s">
        <v>1858</v>
      </c>
      <c r="C193" s="152"/>
      <c r="E193" s="731"/>
    </row>
    <row r="194" spans="1:5" ht="15.75">
      <c r="A194" s="150"/>
      <c r="B194" s="392"/>
      <c r="C194" s="152"/>
      <c r="E194" s="731"/>
    </row>
    <row r="195" spans="1:5" ht="15.75">
      <c r="A195" s="150"/>
      <c r="B195" s="393" t="s">
        <v>1859</v>
      </c>
      <c r="C195" s="152"/>
      <c r="E195" s="731"/>
    </row>
    <row r="196" spans="1:5" ht="15.75">
      <c r="A196" s="150"/>
      <c r="B196" s="389" t="s">
        <v>1860</v>
      </c>
      <c r="C196" s="152"/>
      <c r="E196" s="731"/>
    </row>
    <row r="197" spans="1:5" ht="15.75">
      <c r="A197" s="150"/>
      <c r="B197" s="389" t="s">
        <v>1861</v>
      </c>
      <c r="C197" s="152"/>
      <c r="E197" s="731"/>
    </row>
    <row r="198" spans="1:5" ht="15.75">
      <c r="A198" s="150"/>
      <c r="B198" s="389" t="s">
        <v>1862</v>
      </c>
      <c r="C198" s="152"/>
      <c r="E198" s="731"/>
    </row>
    <row r="199" spans="1:5" ht="15.75">
      <c r="A199" s="150"/>
      <c r="B199" s="389" t="s">
        <v>1863</v>
      </c>
      <c r="C199" s="152"/>
      <c r="E199" s="731"/>
    </row>
    <row r="200" spans="1:5" ht="15.75">
      <c r="A200" s="150"/>
      <c r="B200" s="389" t="s">
        <v>1864</v>
      </c>
      <c r="C200" s="152"/>
      <c r="E200" s="731"/>
    </row>
    <row r="201" spans="1:5" ht="16.5" thickBot="1">
      <c r="A201" s="150"/>
      <c r="B201" s="394" t="s">
        <v>1865</v>
      </c>
      <c r="C201" s="152"/>
      <c r="E201" s="731"/>
    </row>
  </sheetData>
  <sheetProtection password="C6B7" sheet="1"/>
  <printOptions/>
  <pageMargins left="0.7" right="0.7" top="0.75" bottom="0.75" header="0.3" footer="0.3"/>
  <pageSetup horizontalDpi="600" verticalDpi="600" orientation="portrait" paperSize="9" r:id="rId1"/>
  <headerFooter>
    <oddHeader>&amp;C&amp;8CONVENIO APSOT y FSST - Vigencia: 01/04/2016 -30/09/2016
 VALORES O.R.L.</oddHeader>
    <oddFooter>&amp;C&amp;8Página &amp;P de &amp;N&amp;R&amp;8ASOCIACION DE CLINICAS Y
SANATORIOS DE SAN JUAN</oddFooter>
  </headerFooter>
</worksheet>
</file>

<file path=xl/worksheets/sheet5.xml><?xml version="1.0" encoding="utf-8"?>
<worksheet xmlns="http://schemas.openxmlformats.org/spreadsheetml/2006/main" xmlns:r="http://schemas.openxmlformats.org/officeDocument/2006/relationships">
  <dimension ref="A1:I124"/>
  <sheetViews>
    <sheetView zoomScale="80" zoomScaleNormal="80" workbookViewId="0" topLeftCell="A1">
      <selection activeCell="H1" sqref="H1"/>
    </sheetView>
  </sheetViews>
  <sheetFormatPr defaultColWidth="11.421875" defaultRowHeight="12.75"/>
  <cols>
    <col min="1" max="1" width="66.28125" style="192" customWidth="1"/>
    <col min="2" max="2" width="18.7109375" style="192" hidden="1" customWidth="1"/>
    <col min="3" max="3" width="15.57421875" style="192" hidden="1" customWidth="1"/>
    <col min="4" max="4" width="11.421875" style="49" hidden="1" customWidth="1"/>
    <col min="5" max="5" width="18.7109375" style="192" hidden="1" customWidth="1"/>
    <col min="6" max="6" width="15.57421875" style="192" hidden="1" customWidth="1"/>
    <col min="7" max="7" width="11.421875" style="49" hidden="1" customWidth="1"/>
    <col min="8" max="8" width="20.421875" style="49" customWidth="1"/>
    <col min="9" max="9" width="17.00390625" style="49" customWidth="1"/>
    <col min="10" max="16384" width="11.421875" style="49" customWidth="1"/>
  </cols>
  <sheetData>
    <row r="1" spans="1:5" ht="15.75">
      <c r="A1" s="732" t="s">
        <v>4707</v>
      </c>
      <c r="B1" s="193"/>
      <c r="D1" s="54">
        <v>0.1</v>
      </c>
      <c r="E1" s="193"/>
    </row>
    <row r="2" spans="1:9" ht="15.75">
      <c r="A2" s="733" t="s">
        <v>4708</v>
      </c>
      <c r="B2" s="195" t="s">
        <v>1672</v>
      </c>
      <c r="C2" s="195" t="s">
        <v>3225</v>
      </c>
      <c r="E2" s="734" t="s">
        <v>1672</v>
      </c>
      <c r="F2" s="734" t="s">
        <v>3225</v>
      </c>
      <c r="G2" s="735">
        <v>0.2</v>
      </c>
      <c r="H2" s="734" t="s">
        <v>1672</v>
      </c>
      <c r="I2" s="734" t="s">
        <v>3225</v>
      </c>
    </row>
    <row r="3" spans="1:9" ht="15">
      <c r="A3" s="736" t="s">
        <v>265</v>
      </c>
      <c r="B3" s="737" t="s">
        <v>266</v>
      </c>
      <c r="C3" s="738">
        <v>255</v>
      </c>
      <c r="D3" s="2"/>
      <c r="E3" s="737" t="s">
        <v>266</v>
      </c>
      <c r="F3" s="738">
        <f>C3*$D$1+C3</f>
        <v>280.5</v>
      </c>
      <c r="G3" s="2"/>
      <c r="H3" s="737" t="s">
        <v>266</v>
      </c>
      <c r="I3" s="738">
        <f>F3*$G$2+F3</f>
        <v>336.6</v>
      </c>
    </row>
    <row r="4" spans="1:9" ht="15">
      <c r="A4" s="736" t="s">
        <v>267</v>
      </c>
      <c r="B4" s="737" t="s">
        <v>268</v>
      </c>
      <c r="C4" s="738">
        <v>300</v>
      </c>
      <c r="D4" s="2"/>
      <c r="E4" s="737" t="s">
        <v>268</v>
      </c>
      <c r="F4" s="738">
        <f aca="true" t="shared" si="0" ref="F4:F17">C4*$D$1+C4</f>
        <v>330</v>
      </c>
      <c r="G4" s="2"/>
      <c r="H4" s="737" t="s">
        <v>268</v>
      </c>
      <c r="I4" s="738">
        <f aca="true" t="shared" si="1" ref="I4:I18">F4*$G$2+F4</f>
        <v>396</v>
      </c>
    </row>
    <row r="5" spans="1:9" ht="15">
      <c r="A5" s="739" t="s">
        <v>269</v>
      </c>
      <c r="B5" s="740" t="s">
        <v>270</v>
      </c>
      <c r="C5" s="741">
        <v>300</v>
      </c>
      <c r="D5" s="2"/>
      <c r="E5" s="740" t="s">
        <v>270</v>
      </c>
      <c r="F5" s="741">
        <f t="shared" si="0"/>
        <v>330</v>
      </c>
      <c r="G5" s="2"/>
      <c r="H5" s="740" t="s">
        <v>270</v>
      </c>
      <c r="I5" s="738">
        <f t="shared" si="1"/>
        <v>396</v>
      </c>
    </row>
    <row r="6" spans="1:9" ht="15">
      <c r="A6" s="739" t="s">
        <v>271</v>
      </c>
      <c r="B6" s="740" t="s">
        <v>272</v>
      </c>
      <c r="C6" s="741">
        <v>400</v>
      </c>
      <c r="D6" s="2"/>
      <c r="E6" s="740" t="s">
        <v>272</v>
      </c>
      <c r="F6" s="741">
        <f t="shared" si="0"/>
        <v>440</v>
      </c>
      <c r="G6" s="2"/>
      <c r="H6" s="740" t="s">
        <v>272</v>
      </c>
      <c r="I6" s="738">
        <f t="shared" si="1"/>
        <v>528</v>
      </c>
    </row>
    <row r="7" spans="1:9" ht="15">
      <c r="A7" s="739" t="s">
        <v>273</v>
      </c>
      <c r="B7" s="742" t="s">
        <v>274</v>
      </c>
      <c r="C7" s="741">
        <v>700</v>
      </c>
      <c r="D7" s="2"/>
      <c r="E7" s="742" t="s">
        <v>274</v>
      </c>
      <c r="F7" s="741">
        <f t="shared" si="0"/>
        <v>770</v>
      </c>
      <c r="G7" s="2"/>
      <c r="H7" s="742" t="s">
        <v>274</v>
      </c>
      <c r="I7" s="738">
        <f t="shared" si="1"/>
        <v>924</v>
      </c>
    </row>
    <row r="8" spans="1:9" ht="15">
      <c r="A8" s="739" t="s">
        <v>275</v>
      </c>
      <c r="B8" s="740" t="s">
        <v>276</v>
      </c>
      <c r="C8" s="741">
        <v>635</v>
      </c>
      <c r="D8" s="2"/>
      <c r="E8" s="740" t="s">
        <v>276</v>
      </c>
      <c r="F8" s="741">
        <f t="shared" si="0"/>
        <v>698.5</v>
      </c>
      <c r="G8" s="2"/>
      <c r="H8" s="740" t="s">
        <v>276</v>
      </c>
      <c r="I8" s="738">
        <f t="shared" si="1"/>
        <v>838.2</v>
      </c>
    </row>
    <row r="9" spans="1:9" ht="15">
      <c r="A9" s="739" t="s">
        <v>277</v>
      </c>
      <c r="B9" s="740" t="s">
        <v>278</v>
      </c>
      <c r="C9" s="741">
        <v>900</v>
      </c>
      <c r="D9" s="2"/>
      <c r="E9" s="740" t="s">
        <v>278</v>
      </c>
      <c r="F9" s="741">
        <f t="shared" si="0"/>
        <v>990</v>
      </c>
      <c r="G9" s="2"/>
      <c r="H9" s="740" t="s">
        <v>278</v>
      </c>
      <c r="I9" s="738">
        <f t="shared" si="1"/>
        <v>1188</v>
      </c>
    </row>
    <row r="10" spans="1:9" ht="15">
      <c r="A10" s="739" t="s">
        <v>279</v>
      </c>
      <c r="B10" s="740" t="s">
        <v>280</v>
      </c>
      <c r="C10" s="741">
        <v>355</v>
      </c>
      <c r="D10" s="2"/>
      <c r="E10" s="740" t="s">
        <v>280</v>
      </c>
      <c r="F10" s="741">
        <f t="shared" si="0"/>
        <v>390.5</v>
      </c>
      <c r="G10" s="2"/>
      <c r="H10" s="740" t="s">
        <v>280</v>
      </c>
      <c r="I10" s="738">
        <f t="shared" si="1"/>
        <v>468.6</v>
      </c>
    </row>
    <row r="11" spans="1:9" ht="15">
      <c r="A11" s="739" t="s">
        <v>281</v>
      </c>
      <c r="B11" s="743" t="s">
        <v>282</v>
      </c>
      <c r="C11" s="741">
        <v>300</v>
      </c>
      <c r="D11" s="2"/>
      <c r="E11" s="743" t="s">
        <v>282</v>
      </c>
      <c r="F11" s="741">
        <v>396</v>
      </c>
      <c r="G11" s="2"/>
      <c r="H11" s="743" t="s">
        <v>282</v>
      </c>
      <c r="I11" s="738">
        <f t="shared" si="1"/>
        <v>475.2</v>
      </c>
    </row>
    <row r="12" spans="1:9" ht="15">
      <c r="A12" s="739" t="s">
        <v>283</v>
      </c>
      <c r="B12" s="744" t="s">
        <v>284</v>
      </c>
      <c r="C12" s="741">
        <v>300</v>
      </c>
      <c r="D12" s="2"/>
      <c r="E12" s="744" t="s">
        <v>284</v>
      </c>
      <c r="F12" s="741">
        <v>396</v>
      </c>
      <c r="G12" s="2"/>
      <c r="H12" s="744" t="s">
        <v>284</v>
      </c>
      <c r="I12" s="738">
        <f t="shared" si="1"/>
        <v>475.2</v>
      </c>
    </row>
    <row r="13" spans="1:9" ht="15">
      <c r="A13" s="739" t="s">
        <v>285</v>
      </c>
      <c r="B13" s="742" t="s">
        <v>286</v>
      </c>
      <c r="C13" s="741">
        <v>609</v>
      </c>
      <c r="D13" s="2"/>
      <c r="E13" s="742" t="s">
        <v>286</v>
      </c>
      <c r="F13" s="741">
        <v>674.01</v>
      </c>
      <c r="G13" s="2"/>
      <c r="H13" s="742" t="s">
        <v>286</v>
      </c>
      <c r="I13" s="738">
        <f t="shared" si="1"/>
        <v>808.812</v>
      </c>
    </row>
    <row r="14" spans="1:9" ht="15">
      <c r="A14" s="739" t="s">
        <v>287</v>
      </c>
      <c r="B14" s="742" t="s">
        <v>288</v>
      </c>
      <c r="C14" s="741">
        <v>1300</v>
      </c>
      <c r="D14" s="2"/>
      <c r="E14" s="742" t="s">
        <v>288</v>
      </c>
      <c r="F14" s="741">
        <f t="shared" si="0"/>
        <v>1430</v>
      </c>
      <c r="G14" s="2"/>
      <c r="H14" s="742" t="s">
        <v>288</v>
      </c>
      <c r="I14" s="738">
        <f t="shared" si="1"/>
        <v>1716</v>
      </c>
    </row>
    <row r="15" spans="1:9" ht="15">
      <c r="A15" s="739" t="s">
        <v>289</v>
      </c>
      <c r="B15" s="742" t="s">
        <v>270</v>
      </c>
      <c r="C15" s="741">
        <v>450</v>
      </c>
      <c r="D15" s="2"/>
      <c r="E15" s="742" t="s">
        <v>270</v>
      </c>
      <c r="F15" s="741">
        <f t="shared" si="0"/>
        <v>495</v>
      </c>
      <c r="G15" s="2"/>
      <c r="H15" s="742" t="s">
        <v>270</v>
      </c>
      <c r="I15" s="738">
        <f t="shared" si="1"/>
        <v>594</v>
      </c>
    </row>
    <row r="16" spans="1:9" ht="15">
      <c r="A16" s="739" t="s">
        <v>290</v>
      </c>
      <c r="B16" s="740" t="s">
        <v>291</v>
      </c>
      <c r="C16" s="741">
        <v>2500</v>
      </c>
      <c r="D16" s="2"/>
      <c r="E16" s="740" t="s">
        <v>291</v>
      </c>
      <c r="F16" s="741">
        <f t="shared" si="0"/>
        <v>2750</v>
      </c>
      <c r="G16" s="2"/>
      <c r="H16" s="740" t="s">
        <v>291</v>
      </c>
      <c r="I16" s="738">
        <f t="shared" si="1"/>
        <v>3300</v>
      </c>
    </row>
    <row r="17" spans="1:9" ht="15">
      <c r="A17" s="739" t="s">
        <v>292</v>
      </c>
      <c r="B17" s="740"/>
      <c r="C17" s="741">
        <v>300</v>
      </c>
      <c r="D17" s="2"/>
      <c r="E17" s="740"/>
      <c r="F17" s="741">
        <f t="shared" si="0"/>
        <v>330</v>
      </c>
      <c r="G17" s="2"/>
      <c r="H17" s="740"/>
      <c r="I17" s="738">
        <f t="shared" si="1"/>
        <v>396</v>
      </c>
    </row>
    <row r="18" spans="1:9" ht="15">
      <c r="A18" s="739" t="s">
        <v>293</v>
      </c>
      <c r="B18" s="740" t="s">
        <v>294</v>
      </c>
      <c r="C18" s="741">
        <v>1040</v>
      </c>
      <c r="D18" s="2"/>
      <c r="E18" s="740" t="s">
        <v>294</v>
      </c>
      <c r="F18" s="738">
        <f>C18*$D$1+C18</f>
        <v>1144</v>
      </c>
      <c r="G18" s="2"/>
      <c r="H18" s="740" t="s">
        <v>294</v>
      </c>
      <c r="I18" s="738">
        <f t="shared" si="1"/>
        <v>1372.8</v>
      </c>
    </row>
    <row r="19" spans="1:9" ht="15">
      <c r="A19" s="197"/>
      <c r="B19" s="198"/>
      <c r="C19" s="199"/>
      <c r="E19" s="198"/>
      <c r="F19" s="199"/>
      <c r="H19" s="198"/>
      <c r="I19" s="199"/>
    </row>
    <row r="20" spans="1:9" ht="15.75">
      <c r="A20" s="754" t="s">
        <v>295</v>
      </c>
      <c r="B20" s="198"/>
      <c r="C20" s="199"/>
      <c r="E20" s="198"/>
      <c r="F20" s="199"/>
      <c r="H20" s="198"/>
      <c r="I20" s="199"/>
    </row>
    <row r="21" spans="1:7" ht="15">
      <c r="A21" s="197"/>
      <c r="B21" s="196" t="s">
        <v>655</v>
      </c>
      <c r="C21" s="201" t="s">
        <v>656</v>
      </c>
      <c r="G21" s="211"/>
    </row>
    <row r="22" spans="1:9" ht="47.25" customHeight="1">
      <c r="A22" s="745" t="s">
        <v>296</v>
      </c>
      <c r="B22" s="746" t="s">
        <v>297</v>
      </c>
      <c r="C22" s="746" t="s">
        <v>298</v>
      </c>
      <c r="D22" s="211"/>
      <c r="E22" s="746" t="s">
        <v>297</v>
      </c>
      <c r="F22" s="746" t="s">
        <v>298</v>
      </c>
      <c r="G22" s="211"/>
      <c r="H22" s="746" t="s">
        <v>297</v>
      </c>
      <c r="I22" s="746" t="s">
        <v>298</v>
      </c>
    </row>
    <row r="23" spans="1:9" ht="24" customHeight="1">
      <c r="A23" s="747"/>
      <c r="B23" s="746"/>
      <c r="C23" s="746"/>
      <c r="D23" s="211"/>
      <c r="E23" s="751" t="s">
        <v>655</v>
      </c>
      <c r="F23" s="752" t="s">
        <v>656</v>
      </c>
      <c r="G23" s="753"/>
      <c r="H23" s="751" t="s">
        <v>4796</v>
      </c>
      <c r="I23" s="752" t="s">
        <v>4797</v>
      </c>
    </row>
    <row r="24" spans="1:9" ht="15">
      <c r="A24" s="739" t="s">
        <v>299</v>
      </c>
      <c r="B24" s="1141">
        <v>635</v>
      </c>
      <c r="C24" s="1141">
        <v>120</v>
      </c>
      <c r="D24" s="2"/>
      <c r="E24" s="1141">
        <v>635</v>
      </c>
      <c r="F24" s="1141">
        <v>120</v>
      </c>
      <c r="G24" s="2"/>
      <c r="H24" s="1141">
        <v>635</v>
      </c>
      <c r="I24" s="1141">
        <v>120</v>
      </c>
    </row>
    <row r="25" spans="1:9" ht="15">
      <c r="A25" s="739" t="s">
        <v>300</v>
      </c>
      <c r="B25" s="1141"/>
      <c r="C25" s="1141"/>
      <c r="D25" s="2"/>
      <c r="E25" s="1141"/>
      <c r="F25" s="1141"/>
      <c r="G25" s="2"/>
      <c r="H25" s="1141"/>
      <c r="I25" s="1141"/>
    </row>
    <row r="26" spans="1:9" ht="15">
      <c r="A26" s="739" t="s">
        <v>1425</v>
      </c>
      <c r="B26" s="1141"/>
      <c r="C26" s="1141"/>
      <c r="D26" s="2"/>
      <c r="E26" s="1141"/>
      <c r="F26" s="1141"/>
      <c r="G26" s="2"/>
      <c r="H26" s="1141"/>
      <c r="I26" s="1141"/>
    </row>
    <row r="27" spans="1:9" ht="15">
      <c r="A27" s="739" t="s">
        <v>301</v>
      </c>
      <c r="B27" s="1141"/>
      <c r="C27" s="1141"/>
      <c r="D27" s="2"/>
      <c r="E27" s="1141"/>
      <c r="F27" s="1141"/>
      <c r="G27" s="2"/>
      <c r="H27" s="1141"/>
      <c r="I27" s="1141"/>
    </row>
    <row r="28" spans="1:9" ht="15">
      <c r="A28" s="739" t="s">
        <v>302</v>
      </c>
      <c r="B28" s="1141"/>
      <c r="C28" s="1141"/>
      <c r="D28" s="2"/>
      <c r="E28" s="1141"/>
      <c r="F28" s="1141"/>
      <c r="G28" s="2"/>
      <c r="H28" s="1141"/>
      <c r="I28" s="1141"/>
    </row>
    <row r="29" spans="1:9" ht="15">
      <c r="A29" s="739" t="s">
        <v>303</v>
      </c>
      <c r="B29" s="1141"/>
      <c r="C29" s="1141"/>
      <c r="D29" s="2"/>
      <c r="E29" s="1141"/>
      <c r="F29" s="1141"/>
      <c r="G29" s="2"/>
      <c r="H29" s="1141"/>
      <c r="I29" s="1141"/>
    </row>
    <row r="30" spans="1:9" ht="15.75">
      <c r="A30" s="749" t="s">
        <v>304</v>
      </c>
      <c r="B30" s="194"/>
      <c r="C30" s="194"/>
      <c r="E30" s="194"/>
      <c r="F30" s="194"/>
      <c r="H30" s="194"/>
      <c r="I30" s="194"/>
    </row>
    <row r="31" spans="1:9" ht="15">
      <c r="A31" s="739" t="s">
        <v>305</v>
      </c>
      <c r="B31" s="1141">
        <v>875</v>
      </c>
      <c r="C31" s="1141">
        <v>140</v>
      </c>
      <c r="D31" s="2"/>
      <c r="E31" s="1141">
        <v>875</v>
      </c>
      <c r="F31" s="1141">
        <v>140</v>
      </c>
      <c r="G31" s="2"/>
      <c r="H31" s="1141">
        <v>875</v>
      </c>
      <c r="I31" s="1141">
        <v>140</v>
      </c>
    </row>
    <row r="32" spans="1:9" ht="15">
      <c r="A32" s="739" t="s">
        <v>306</v>
      </c>
      <c r="B32" s="1141"/>
      <c r="C32" s="1141"/>
      <c r="D32" s="2"/>
      <c r="E32" s="1141"/>
      <c r="F32" s="1141"/>
      <c r="G32" s="2"/>
      <c r="H32" s="1141"/>
      <c r="I32" s="1141"/>
    </row>
    <row r="33" spans="1:9" ht="15">
      <c r="A33" s="739" t="s">
        <v>307</v>
      </c>
      <c r="B33" s="1141"/>
      <c r="C33" s="1141"/>
      <c r="D33" s="2"/>
      <c r="E33" s="1141"/>
      <c r="F33" s="1141"/>
      <c r="G33" s="2"/>
      <c r="H33" s="1141"/>
      <c r="I33" s="1141"/>
    </row>
    <row r="34" spans="1:9" ht="15">
      <c r="A34" s="739" t="s">
        <v>308</v>
      </c>
      <c r="B34" s="1141"/>
      <c r="C34" s="1141"/>
      <c r="D34" s="2"/>
      <c r="E34" s="1141"/>
      <c r="F34" s="1141"/>
      <c r="G34" s="2"/>
      <c r="H34" s="1141"/>
      <c r="I34" s="1141"/>
    </row>
    <row r="35" spans="1:9" ht="15">
      <c r="A35" s="739" t="s">
        <v>309</v>
      </c>
      <c r="B35" s="1141"/>
      <c r="C35" s="1141"/>
      <c r="D35" s="2"/>
      <c r="E35" s="1141"/>
      <c r="F35" s="1141"/>
      <c r="G35" s="2"/>
      <c r="H35" s="1141"/>
      <c r="I35" s="1141"/>
    </row>
    <row r="36" spans="1:9" ht="15.75">
      <c r="A36" s="749" t="s">
        <v>310</v>
      </c>
      <c r="B36" s="195"/>
      <c r="C36" s="202"/>
      <c r="E36" s="195"/>
      <c r="F36" s="202"/>
      <c r="H36" s="195"/>
      <c r="I36" s="202"/>
    </row>
    <row r="37" spans="1:9" ht="15">
      <c r="A37" s="739" t="s">
        <v>311</v>
      </c>
      <c r="B37" s="1141">
        <v>1115</v>
      </c>
      <c r="C37" s="1141">
        <v>160</v>
      </c>
      <c r="D37" s="2"/>
      <c r="E37" s="1141">
        <v>1115</v>
      </c>
      <c r="F37" s="1141">
        <v>160</v>
      </c>
      <c r="G37" s="2"/>
      <c r="H37" s="1141">
        <v>1115</v>
      </c>
      <c r="I37" s="1141">
        <v>160</v>
      </c>
    </row>
    <row r="38" spans="1:9" ht="15">
      <c r="A38" s="739" t="s">
        <v>312</v>
      </c>
      <c r="B38" s="1141"/>
      <c r="C38" s="1141"/>
      <c r="D38" s="2"/>
      <c r="E38" s="1141"/>
      <c r="F38" s="1141"/>
      <c r="G38" s="2"/>
      <c r="H38" s="1141"/>
      <c r="I38" s="1141"/>
    </row>
    <row r="39" spans="1:9" ht="15">
      <c r="A39" s="739" t="s">
        <v>313</v>
      </c>
      <c r="B39" s="1141"/>
      <c r="C39" s="1141"/>
      <c r="D39" s="2"/>
      <c r="E39" s="1141"/>
      <c r="F39" s="1141"/>
      <c r="G39" s="2"/>
      <c r="H39" s="1141"/>
      <c r="I39" s="1141"/>
    </row>
    <row r="40" spans="1:9" ht="15">
      <c r="A40" s="739" t="s">
        <v>314</v>
      </c>
      <c r="B40" s="1141"/>
      <c r="C40" s="1141"/>
      <c r="D40" s="2"/>
      <c r="E40" s="1141"/>
      <c r="F40" s="1141"/>
      <c r="G40" s="2"/>
      <c r="H40" s="1141"/>
      <c r="I40" s="1141"/>
    </row>
    <row r="41" spans="1:9" ht="15">
      <c r="A41" s="739" t="s">
        <v>315</v>
      </c>
      <c r="B41" s="1141"/>
      <c r="C41" s="1141"/>
      <c r="D41" s="2"/>
      <c r="E41" s="1141"/>
      <c r="F41" s="1141"/>
      <c r="G41" s="2"/>
      <c r="H41" s="1141"/>
      <c r="I41" s="1141"/>
    </row>
    <row r="42" spans="1:9" ht="15">
      <c r="A42" s="739" t="s">
        <v>316</v>
      </c>
      <c r="B42" s="1141"/>
      <c r="C42" s="1141"/>
      <c r="D42" s="2"/>
      <c r="E42" s="1141"/>
      <c r="F42" s="1141"/>
      <c r="G42" s="2"/>
      <c r="H42" s="1141"/>
      <c r="I42" s="1141"/>
    </row>
    <row r="43" spans="1:9" ht="15.75">
      <c r="A43" s="749" t="s">
        <v>317</v>
      </c>
      <c r="B43" s="195"/>
      <c r="C43" s="202"/>
      <c r="E43" s="195"/>
      <c r="F43" s="202"/>
      <c r="H43" s="195"/>
      <c r="I43" s="202"/>
    </row>
    <row r="44" spans="1:9" ht="15">
      <c r="A44" s="739" t="s">
        <v>318</v>
      </c>
      <c r="B44" s="1141">
        <v>1350</v>
      </c>
      <c r="C44" s="1141">
        <v>230</v>
      </c>
      <c r="D44" s="2"/>
      <c r="E44" s="1141">
        <v>1350</v>
      </c>
      <c r="F44" s="1141">
        <v>230</v>
      </c>
      <c r="G44" s="2"/>
      <c r="H44" s="1141">
        <v>1350</v>
      </c>
      <c r="I44" s="1141">
        <v>230</v>
      </c>
    </row>
    <row r="45" spans="1:9" ht="15">
      <c r="A45" s="739" t="s">
        <v>319</v>
      </c>
      <c r="B45" s="1141"/>
      <c r="C45" s="1141"/>
      <c r="D45" s="2"/>
      <c r="E45" s="1141"/>
      <c r="F45" s="1141"/>
      <c r="G45" s="2"/>
      <c r="H45" s="1141"/>
      <c r="I45" s="1141"/>
    </row>
    <row r="46" spans="1:9" ht="15">
      <c r="A46" s="739" t="s">
        <v>320</v>
      </c>
      <c r="B46" s="1141"/>
      <c r="C46" s="1141"/>
      <c r="D46" s="2"/>
      <c r="E46" s="1141"/>
      <c r="F46" s="1141"/>
      <c r="G46" s="2"/>
      <c r="H46" s="1141"/>
      <c r="I46" s="1141"/>
    </row>
    <row r="47" spans="1:9" ht="15">
      <c r="A47" s="739" t="s">
        <v>321</v>
      </c>
      <c r="B47" s="1141"/>
      <c r="C47" s="1141"/>
      <c r="D47" s="2"/>
      <c r="E47" s="1141"/>
      <c r="F47" s="1141"/>
      <c r="G47" s="2"/>
      <c r="H47" s="1141"/>
      <c r="I47" s="1141"/>
    </row>
    <row r="48" spans="1:9" ht="15">
      <c r="A48" s="739" t="s">
        <v>305</v>
      </c>
      <c r="B48" s="1141"/>
      <c r="C48" s="1141"/>
      <c r="D48" s="2"/>
      <c r="E48" s="1141"/>
      <c r="F48" s="1141"/>
      <c r="G48" s="2"/>
      <c r="H48" s="1141"/>
      <c r="I48" s="1141"/>
    </row>
    <row r="49" spans="1:9" ht="15">
      <c r="A49" s="739" t="s">
        <v>322</v>
      </c>
      <c r="B49" s="1141"/>
      <c r="C49" s="1141"/>
      <c r="D49" s="2"/>
      <c r="E49" s="1141"/>
      <c r="F49" s="1141"/>
      <c r="G49" s="2"/>
      <c r="H49" s="1141"/>
      <c r="I49" s="1141"/>
    </row>
    <row r="50" spans="1:9" ht="15">
      <c r="A50" s="739" t="s">
        <v>323</v>
      </c>
      <c r="B50" s="1141"/>
      <c r="C50" s="1141"/>
      <c r="D50" s="2"/>
      <c r="E50" s="1141"/>
      <c r="F50" s="1141"/>
      <c r="G50" s="2"/>
      <c r="H50" s="1141"/>
      <c r="I50" s="1141"/>
    </row>
    <row r="51" spans="1:9" ht="15">
      <c r="A51" s="739" t="s">
        <v>324</v>
      </c>
      <c r="B51" s="1141"/>
      <c r="C51" s="1141"/>
      <c r="D51" s="2"/>
      <c r="E51" s="1141"/>
      <c r="F51" s="1141"/>
      <c r="G51" s="2"/>
      <c r="H51" s="1141"/>
      <c r="I51" s="1141"/>
    </row>
    <row r="52" spans="1:9" ht="15.75">
      <c r="A52" s="749" t="s">
        <v>325</v>
      </c>
      <c r="B52" s="195"/>
      <c r="C52" s="203"/>
      <c r="E52" s="195"/>
      <c r="F52" s="203"/>
      <c r="H52" s="195"/>
      <c r="I52" s="203"/>
    </row>
    <row r="53" spans="1:9" ht="15">
      <c r="A53" s="736" t="s">
        <v>326</v>
      </c>
      <c r="B53" s="1142">
        <v>1390</v>
      </c>
      <c r="C53" s="1142">
        <v>270</v>
      </c>
      <c r="D53" s="2"/>
      <c r="E53" s="1142">
        <v>1390</v>
      </c>
      <c r="F53" s="1142">
        <v>270</v>
      </c>
      <c r="G53" s="2"/>
      <c r="H53" s="1142">
        <v>1390</v>
      </c>
      <c r="I53" s="1142">
        <v>270</v>
      </c>
    </row>
    <row r="54" spans="1:9" ht="15">
      <c r="A54" s="736" t="s">
        <v>327</v>
      </c>
      <c r="B54" s="1142"/>
      <c r="C54" s="1142">
        <v>4445</v>
      </c>
      <c r="D54" s="2"/>
      <c r="E54" s="1142"/>
      <c r="F54" s="1142">
        <v>4445</v>
      </c>
      <c r="G54" s="2"/>
      <c r="H54" s="1142"/>
      <c r="I54" s="1142">
        <v>4445</v>
      </c>
    </row>
    <row r="55" spans="1:9" ht="15">
      <c r="A55" s="736" t="s">
        <v>328</v>
      </c>
      <c r="B55" s="1142"/>
      <c r="C55" s="1142">
        <v>4445</v>
      </c>
      <c r="D55" s="2"/>
      <c r="E55" s="1142"/>
      <c r="F55" s="1142">
        <v>4445</v>
      </c>
      <c r="G55" s="2"/>
      <c r="H55" s="1142"/>
      <c r="I55" s="1142">
        <v>4445</v>
      </c>
    </row>
    <row r="56" spans="1:9" ht="15">
      <c r="A56" s="736" t="s">
        <v>329</v>
      </c>
      <c r="B56" s="1142"/>
      <c r="C56" s="1142"/>
      <c r="D56" s="2"/>
      <c r="E56" s="1142"/>
      <c r="F56" s="1142"/>
      <c r="G56" s="2"/>
      <c r="H56" s="1142"/>
      <c r="I56" s="1142"/>
    </row>
    <row r="57" spans="1:9" ht="15">
      <c r="A57" s="736" t="s">
        <v>330</v>
      </c>
      <c r="B57" s="1142"/>
      <c r="C57" s="1142">
        <v>4445</v>
      </c>
      <c r="D57" s="2"/>
      <c r="E57" s="1142"/>
      <c r="F57" s="1142">
        <v>4445</v>
      </c>
      <c r="G57" s="2"/>
      <c r="H57" s="1142"/>
      <c r="I57" s="1142">
        <v>4445</v>
      </c>
    </row>
    <row r="58" spans="1:9" ht="15.75">
      <c r="A58" s="749" t="s">
        <v>331</v>
      </c>
      <c r="B58" s="195"/>
      <c r="C58" s="202"/>
      <c r="E58" s="195"/>
      <c r="F58" s="202"/>
      <c r="H58" s="195"/>
      <c r="I58" s="202"/>
    </row>
    <row r="59" spans="1:9" ht="15">
      <c r="A59" s="739" t="s">
        <v>332</v>
      </c>
      <c r="B59" s="1141">
        <v>1590</v>
      </c>
      <c r="C59" s="1141">
        <v>320</v>
      </c>
      <c r="D59" s="2"/>
      <c r="E59" s="1141">
        <v>1590</v>
      </c>
      <c r="F59" s="1141">
        <v>320</v>
      </c>
      <c r="G59" s="2"/>
      <c r="H59" s="1141">
        <v>1590</v>
      </c>
      <c r="I59" s="1141">
        <v>320</v>
      </c>
    </row>
    <row r="60" spans="1:9" ht="15">
      <c r="A60" s="739" t="s">
        <v>333</v>
      </c>
      <c r="B60" s="1141"/>
      <c r="C60" s="1141"/>
      <c r="D60" s="2"/>
      <c r="E60" s="1141"/>
      <c r="F60" s="1141"/>
      <c r="G60" s="2"/>
      <c r="H60" s="1141"/>
      <c r="I60" s="1141"/>
    </row>
    <row r="61" spans="1:9" ht="15">
      <c r="A61" s="750" t="s">
        <v>334</v>
      </c>
      <c r="B61" s="1141"/>
      <c r="C61" s="1141"/>
      <c r="D61" s="2"/>
      <c r="E61" s="1141"/>
      <c r="F61" s="1141"/>
      <c r="G61" s="2"/>
      <c r="H61" s="1141"/>
      <c r="I61" s="1141"/>
    </row>
    <row r="62" spans="1:9" ht="15">
      <c r="A62" s="739" t="s">
        <v>335</v>
      </c>
      <c r="B62" s="1141"/>
      <c r="C62" s="1141"/>
      <c r="D62" s="2"/>
      <c r="E62" s="1141"/>
      <c r="F62" s="1141"/>
      <c r="G62" s="2"/>
      <c r="H62" s="1141"/>
      <c r="I62" s="1141"/>
    </row>
    <row r="63" spans="1:9" ht="15.75">
      <c r="A63" s="749" t="s">
        <v>336</v>
      </c>
      <c r="B63" s="195"/>
      <c r="C63" s="202"/>
      <c r="E63" s="195"/>
      <c r="F63" s="202"/>
      <c r="H63" s="195"/>
      <c r="I63" s="202"/>
    </row>
    <row r="64" spans="1:9" ht="15">
      <c r="A64" s="739" t="s">
        <v>337</v>
      </c>
      <c r="B64" s="1141">
        <v>1985</v>
      </c>
      <c r="C64" s="1141">
        <v>350</v>
      </c>
      <c r="D64" s="2"/>
      <c r="E64" s="1141">
        <v>1985</v>
      </c>
      <c r="F64" s="1141">
        <v>350</v>
      </c>
      <c r="G64" s="2"/>
      <c r="H64" s="1141">
        <v>1985</v>
      </c>
      <c r="I64" s="1141">
        <v>350</v>
      </c>
    </row>
    <row r="65" spans="1:9" ht="15">
      <c r="A65" s="739" t="s">
        <v>338</v>
      </c>
      <c r="B65" s="1141"/>
      <c r="C65" s="1141"/>
      <c r="D65" s="2"/>
      <c r="E65" s="1141"/>
      <c r="F65" s="1141"/>
      <c r="G65" s="2"/>
      <c r="H65" s="1141"/>
      <c r="I65" s="1141"/>
    </row>
    <row r="66" spans="1:9" ht="15">
      <c r="A66" s="739" t="s">
        <v>339</v>
      </c>
      <c r="B66" s="1141"/>
      <c r="C66" s="1141"/>
      <c r="D66" s="2"/>
      <c r="E66" s="1141"/>
      <c r="F66" s="1141"/>
      <c r="G66" s="2"/>
      <c r="H66" s="1141"/>
      <c r="I66" s="1141"/>
    </row>
    <row r="67" spans="1:9" ht="15">
      <c r="A67" s="739" t="s">
        <v>340</v>
      </c>
      <c r="B67" s="1141"/>
      <c r="C67" s="1141"/>
      <c r="D67" s="2"/>
      <c r="E67" s="1141"/>
      <c r="F67" s="1141"/>
      <c r="G67" s="2"/>
      <c r="H67" s="1141"/>
      <c r="I67" s="1141"/>
    </row>
    <row r="68" spans="1:9" ht="15">
      <c r="A68" s="739" t="s">
        <v>341</v>
      </c>
      <c r="B68" s="1141"/>
      <c r="C68" s="1141"/>
      <c r="D68" s="2"/>
      <c r="E68" s="1141"/>
      <c r="F68" s="1141"/>
      <c r="G68" s="2"/>
      <c r="H68" s="1141"/>
      <c r="I68" s="1141"/>
    </row>
    <row r="69" spans="1:9" ht="15">
      <c r="A69" s="739" t="s">
        <v>342</v>
      </c>
      <c r="B69" s="1141"/>
      <c r="C69" s="1141"/>
      <c r="D69" s="2"/>
      <c r="E69" s="1141"/>
      <c r="F69" s="1141"/>
      <c r="G69" s="2"/>
      <c r="H69" s="1141"/>
      <c r="I69" s="1141"/>
    </row>
    <row r="70" spans="1:9" ht="15">
      <c r="A70" s="739" t="s">
        <v>343</v>
      </c>
      <c r="B70" s="1141"/>
      <c r="C70" s="1141"/>
      <c r="D70" s="2"/>
      <c r="E70" s="1141"/>
      <c r="F70" s="1141"/>
      <c r="G70" s="2"/>
      <c r="H70" s="1141"/>
      <c r="I70" s="1141"/>
    </row>
    <row r="71" spans="1:9" ht="15">
      <c r="A71" s="739" t="s">
        <v>344</v>
      </c>
      <c r="B71" s="1141"/>
      <c r="C71" s="1141"/>
      <c r="D71" s="2"/>
      <c r="E71" s="1141"/>
      <c r="F71" s="1141"/>
      <c r="G71" s="2"/>
      <c r="H71" s="1141"/>
      <c r="I71" s="1141"/>
    </row>
    <row r="72" spans="1:9" ht="15">
      <c r="A72" s="739" t="s">
        <v>345</v>
      </c>
      <c r="B72" s="1141"/>
      <c r="C72" s="1141"/>
      <c r="D72" s="2"/>
      <c r="E72" s="1141"/>
      <c r="F72" s="1141"/>
      <c r="G72" s="2"/>
      <c r="H72" s="1141"/>
      <c r="I72" s="1141"/>
    </row>
    <row r="73" spans="1:9" ht="15">
      <c r="A73" s="739" t="s">
        <v>346</v>
      </c>
      <c r="B73" s="1141"/>
      <c r="C73" s="1141"/>
      <c r="D73" s="2"/>
      <c r="E73" s="1141"/>
      <c r="F73" s="1141"/>
      <c r="G73" s="2"/>
      <c r="H73" s="1141"/>
      <c r="I73" s="1141"/>
    </row>
    <row r="74" spans="1:9" ht="15">
      <c r="A74" s="739" t="s">
        <v>347</v>
      </c>
      <c r="B74" s="1141"/>
      <c r="C74" s="1141"/>
      <c r="D74" s="2"/>
      <c r="E74" s="1141"/>
      <c r="F74" s="1141"/>
      <c r="G74" s="2"/>
      <c r="H74" s="1141"/>
      <c r="I74" s="1141"/>
    </row>
    <row r="75" spans="1:9" ht="15">
      <c r="A75" s="739" t="s">
        <v>348</v>
      </c>
      <c r="B75" s="1141"/>
      <c r="C75" s="1141"/>
      <c r="D75" s="2"/>
      <c r="E75" s="1141"/>
      <c r="F75" s="1141"/>
      <c r="G75" s="2"/>
      <c r="H75" s="1141"/>
      <c r="I75" s="1141"/>
    </row>
    <row r="76" spans="1:9" ht="15">
      <c r="A76" s="739" t="s">
        <v>349</v>
      </c>
      <c r="B76" s="1141"/>
      <c r="C76" s="1141"/>
      <c r="D76" s="2"/>
      <c r="E76" s="1141"/>
      <c r="F76" s="1141"/>
      <c r="G76" s="2"/>
      <c r="H76" s="1141"/>
      <c r="I76" s="1141"/>
    </row>
    <row r="77" spans="1:9" ht="15">
      <c r="A77" s="739" t="s">
        <v>350</v>
      </c>
      <c r="B77" s="1141"/>
      <c r="C77" s="1141"/>
      <c r="D77" s="2"/>
      <c r="E77" s="1141"/>
      <c r="F77" s="1141"/>
      <c r="G77" s="2"/>
      <c r="H77" s="1141"/>
      <c r="I77" s="1141"/>
    </row>
    <row r="78" spans="1:9" ht="15.75">
      <c r="A78" s="749" t="s">
        <v>351</v>
      </c>
      <c r="B78" s="195"/>
      <c r="C78" s="202"/>
      <c r="E78" s="195"/>
      <c r="F78" s="202"/>
      <c r="H78" s="195"/>
      <c r="I78" s="202"/>
    </row>
    <row r="79" spans="1:9" ht="15">
      <c r="A79" s="739" t="s">
        <v>352</v>
      </c>
      <c r="B79" s="1141">
        <v>3375</v>
      </c>
      <c r="C79" s="1141">
        <v>390</v>
      </c>
      <c r="D79" s="2"/>
      <c r="E79" s="1141">
        <v>3375</v>
      </c>
      <c r="F79" s="1141">
        <v>390</v>
      </c>
      <c r="G79" s="2"/>
      <c r="H79" s="1141">
        <v>3375</v>
      </c>
      <c r="I79" s="1141">
        <v>390</v>
      </c>
    </row>
    <row r="80" spans="1:9" ht="15">
      <c r="A80" s="739" t="s">
        <v>353</v>
      </c>
      <c r="B80" s="1141"/>
      <c r="C80" s="1141"/>
      <c r="D80" s="2"/>
      <c r="E80" s="1141"/>
      <c r="F80" s="1141"/>
      <c r="G80" s="2"/>
      <c r="H80" s="1141"/>
      <c r="I80" s="1141"/>
    </row>
    <row r="81" spans="1:9" ht="15">
      <c r="A81" s="739" t="s">
        <v>354</v>
      </c>
      <c r="B81" s="1141"/>
      <c r="C81" s="1141"/>
      <c r="D81" s="2"/>
      <c r="E81" s="1141"/>
      <c r="F81" s="1141"/>
      <c r="G81" s="2"/>
      <c r="H81" s="1141"/>
      <c r="I81" s="1141"/>
    </row>
    <row r="82" spans="1:9" ht="15">
      <c r="A82" s="739" t="s">
        <v>355</v>
      </c>
      <c r="B82" s="1141"/>
      <c r="C82" s="1141"/>
      <c r="D82" s="2"/>
      <c r="E82" s="1141"/>
      <c r="F82" s="1141"/>
      <c r="G82" s="2"/>
      <c r="H82" s="1141"/>
      <c r="I82" s="1141"/>
    </row>
    <row r="83" spans="1:9" ht="15">
      <c r="A83" s="739" t="s">
        <v>356</v>
      </c>
      <c r="B83" s="1141"/>
      <c r="C83" s="1141"/>
      <c r="D83" s="2"/>
      <c r="E83" s="1141"/>
      <c r="F83" s="1141"/>
      <c r="G83" s="2"/>
      <c r="H83" s="1141"/>
      <c r="I83" s="1141"/>
    </row>
    <row r="84" spans="1:9" ht="15">
      <c r="A84" s="739" t="s">
        <v>357</v>
      </c>
      <c r="B84" s="1141"/>
      <c r="C84" s="1141"/>
      <c r="D84" s="2"/>
      <c r="E84" s="1141"/>
      <c r="F84" s="1141"/>
      <c r="G84" s="2"/>
      <c r="H84" s="1141"/>
      <c r="I84" s="1141"/>
    </row>
    <row r="85" spans="1:9" ht="15">
      <c r="A85" s="739" t="s">
        <v>358</v>
      </c>
      <c r="B85" s="1141"/>
      <c r="C85" s="1141"/>
      <c r="D85" s="2"/>
      <c r="E85" s="1141"/>
      <c r="F85" s="1141"/>
      <c r="G85" s="2"/>
      <c r="H85" s="1141"/>
      <c r="I85" s="1141"/>
    </row>
    <row r="86" spans="1:9" ht="15">
      <c r="A86" s="739" t="s">
        <v>359</v>
      </c>
      <c r="B86" s="1141"/>
      <c r="C86" s="1141"/>
      <c r="D86" s="2"/>
      <c r="E86" s="1141"/>
      <c r="F86" s="1141"/>
      <c r="G86" s="2"/>
      <c r="H86" s="1141"/>
      <c r="I86" s="1141"/>
    </row>
    <row r="87" spans="1:9" ht="15">
      <c r="A87" s="748" t="s">
        <v>360</v>
      </c>
      <c r="B87" s="195"/>
      <c r="C87" s="202"/>
      <c r="E87" s="195"/>
      <c r="F87" s="202"/>
      <c r="H87" s="195"/>
      <c r="I87" s="202"/>
    </row>
    <row r="88" spans="1:9" ht="15">
      <c r="A88" s="739" t="s">
        <v>361</v>
      </c>
      <c r="B88" s="1141">
        <v>3535</v>
      </c>
      <c r="C88" s="1141">
        <v>420</v>
      </c>
      <c r="D88" s="2"/>
      <c r="E88" s="1141">
        <v>3535</v>
      </c>
      <c r="F88" s="1141">
        <v>420</v>
      </c>
      <c r="G88" s="2"/>
      <c r="H88" s="1141">
        <v>3535</v>
      </c>
      <c r="I88" s="1141">
        <v>420</v>
      </c>
    </row>
    <row r="89" spans="1:9" ht="15">
      <c r="A89" s="739" t="s">
        <v>362</v>
      </c>
      <c r="B89" s="1141"/>
      <c r="C89" s="1141"/>
      <c r="D89" s="2"/>
      <c r="E89" s="1141"/>
      <c r="F89" s="1141"/>
      <c r="G89" s="2"/>
      <c r="H89" s="1141"/>
      <c r="I89" s="1141"/>
    </row>
    <row r="90" spans="1:9" ht="15">
      <c r="A90" s="739" t="s">
        <v>363</v>
      </c>
      <c r="B90" s="1141"/>
      <c r="C90" s="1141"/>
      <c r="D90" s="2"/>
      <c r="E90" s="1141"/>
      <c r="F90" s="1141"/>
      <c r="G90" s="2"/>
      <c r="H90" s="1141"/>
      <c r="I90" s="1141"/>
    </row>
    <row r="91" spans="1:9" ht="15">
      <c r="A91" s="739" t="s">
        <v>364</v>
      </c>
      <c r="B91" s="1141"/>
      <c r="C91" s="1141"/>
      <c r="D91" s="2"/>
      <c r="E91" s="1141"/>
      <c r="F91" s="1141"/>
      <c r="G91" s="2"/>
      <c r="H91" s="1141"/>
      <c r="I91" s="1141"/>
    </row>
    <row r="92" spans="1:9" ht="15">
      <c r="A92" s="739" t="s">
        <v>365</v>
      </c>
      <c r="B92" s="1141"/>
      <c r="C92" s="1141"/>
      <c r="D92" s="2"/>
      <c r="E92" s="1141"/>
      <c r="F92" s="1141"/>
      <c r="G92" s="2"/>
      <c r="H92" s="1141"/>
      <c r="I92" s="1141"/>
    </row>
    <row r="93" spans="1:9" ht="15">
      <c r="A93" s="739" t="s">
        <v>366</v>
      </c>
      <c r="B93" s="1141"/>
      <c r="C93" s="1141"/>
      <c r="D93" s="2"/>
      <c r="E93" s="1141"/>
      <c r="F93" s="1141"/>
      <c r="G93" s="2"/>
      <c r="H93" s="1141"/>
      <c r="I93" s="1141"/>
    </row>
    <row r="94" spans="1:9" ht="15">
      <c r="A94" s="739" t="s">
        <v>367</v>
      </c>
      <c r="B94" s="1141"/>
      <c r="C94" s="1141"/>
      <c r="D94" s="2"/>
      <c r="E94" s="1141"/>
      <c r="F94" s="1141"/>
      <c r="G94" s="2"/>
      <c r="H94" s="1141"/>
      <c r="I94" s="1141"/>
    </row>
    <row r="95" spans="1:9" ht="15">
      <c r="A95" s="739" t="s">
        <v>368</v>
      </c>
      <c r="B95" s="1141"/>
      <c r="C95" s="1141"/>
      <c r="D95" s="2"/>
      <c r="E95" s="1141"/>
      <c r="F95" s="1141"/>
      <c r="G95" s="2"/>
      <c r="H95" s="1141"/>
      <c r="I95" s="1141"/>
    </row>
    <row r="96" spans="1:9" ht="15">
      <c r="A96" s="197"/>
      <c r="B96" s="204"/>
      <c r="C96" s="204"/>
      <c r="E96" s="204"/>
      <c r="F96" s="204"/>
      <c r="H96" s="204"/>
      <c r="I96" s="204"/>
    </row>
    <row r="97" spans="1:9" ht="15.75">
      <c r="A97" s="732" t="s">
        <v>369</v>
      </c>
      <c r="B97" s="205"/>
      <c r="C97" s="205"/>
      <c r="E97" s="205"/>
      <c r="F97" s="205"/>
      <c r="H97" s="205"/>
      <c r="I97" s="205"/>
    </row>
    <row r="98" spans="2:9" ht="15">
      <c r="B98" s="205"/>
      <c r="C98" s="205"/>
      <c r="E98" s="205"/>
      <c r="F98" s="205"/>
      <c r="G98" s="54">
        <v>0.2</v>
      </c>
      <c r="H98" s="205"/>
      <c r="I98" s="205"/>
    </row>
    <row r="99" spans="1:9" ht="15.75">
      <c r="A99" s="749" t="s">
        <v>370</v>
      </c>
      <c r="B99" s="755" t="s">
        <v>371</v>
      </c>
      <c r="C99" s="756" t="s">
        <v>709</v>
      </c>
      <c r="D99" s="753"/>
      <c r="E99" s="755" t="s">
        <v>371</v>
      </c>
      <c r="F99" s="756" t="s">
        <v>709</v>
      </c>
      <c r="G99" s="753"/>
      <c r="H99" s="755" t="s">
        <v>371</v>
      </c>
      <c r="I99" s="756" t="s">
        <v>709</v>
      </c>
    </row>
    <row r="100" spans="1:9" ht="15">
      <c r="A100" s="739" t="s">
        <v>372</v>
      </c>
      <c r="B100" s="757">
        <v>3175</v>
      </c>
      <c r="C100" s="757">
        <v>4339</v>
      </c>
      <c r="D100" s="2"/>
      <c r="E100" s="757">
        <v>3175</v>
      </c>
      <c r="F100" s="757">
        <f aca="true" t="shared" si="2" ref="F100:F117">C100*$D$1+C100</f>
        <v>4772.9</v>
      </c>
      <c r="G100" s="2"/>
      <c r="H100" s="757">
        <f>E100*$G$98+E100</f>
        <v>3810</v>
      </c>
      <c r="I100" s="757">
        <f>F100*$G$98+F100</f>
        <v>5727.48</v>
      </c>
    </row>
    <row r="101" spans="1:9" ht="15">
      <c r="A101" s="739" t="s">
        <v>373</v>
      </c>
      <c r="B101" s="757">
        <v>5715</v>
      </c>
      <c r="C101" s="757">
        <v>4339</v>
      </c>
      <c r="D101" s="2"/>
      <c r="E101" s="757">
        <v>5715</v>
      </c>
      <c r="F101" s="757">
        <f t="shared" si="2"/>
        <v>4772.9</v>
      </c>
      <c r="G101" s="2"/>
      <c r="H101" s="757">
        <f aca="true" t="shared" si="3" ref="H101:H111">E101*$G$98+E101</f>
        <v>6858</v>
      </c>
      <c r="I101" s="757">
        <f aca="true" t="shared" si="4" ref="I101:I111">F101*$G$98+F101</f>
        <v>5727.48</v>
      </c>
    </row>
    <row r="102" spans="1:9" ht="15">
      <c r="A102" s="739" t="s">
        <v>374</v>
      </c>
      <c r="B102" s="757">
        <v>5715</v>
      </c>
      <c r="C102" s="757">
        <v>4339</v>
      </c>
      <c r="D102" s="2"/>
      <c r="E102" s="757">
        <v>5715</v>
      </c>
      <c r="F102" s="757">
        <f t="shared" si="2"/>
        <v>4772.9</v>
      </c>
      <c r="G102" s="2"/>
      <c r="H102" s="757">
        <f t="shared" si="3"/>
        <v>6858</v>
      </c>
      <c r="I102" s="757">
        <f t="shared" si="4"/>
        <v>5727.48</v>
      </c>
    </row>
    <row r="103" spans="1:9" ht="15">
      <c r="A103" s="739" t="s">
        <v>634</v>
      </c>
      <c r="B103" s="757">
        <v>9525</v>
      </c>
      <c r="C103" s="757">
        <v>5900</v>
      </c>
      <c r="D103" s="2"/>
      <c r="E103" s="757">
        <v>9525</v>
      </c>
      <c r="F103" s="757">
        <f t="shared" si="2"/>
        <v>6490</v>
      </c>
      <c r="G103" s="2"/>
      <c r="H103" s="757">
        <f t="shared" si="3"/>
        <v>11430</v>
      </c>
      <c r="I103" s="757">
        <f t="shared" si="4"/>
        <v>7788</v>
      </c>
    </row>
    <row r="104" spans="1:9" ht="15">
      <c r="A104" s="739" t="s">
        <v>635</v>
      </c>
      <c r="B104" s="757">
        <v>6500</v>
      </c>
      <c r="C104" s="757">
        <v>6500</v>
      </c>
      <c r="D104" s="2"/>
      <c r="E104" s="757">
        <v>6500</v>
      </c>
      <c r="F104" s="757">
        <f t="shared" si="2"/>
        <v>7150</v>
      </c>
      <c r="G104" s="2"/>
      <c r="H104" s="757">
        <f t="shared" si="3"/>
        <v>7800</v>
      </c>
      <c r="I104" s="757">
        <f>F104*$G$98+F104</f>
        <v>8580</v>
      </c>
    </row>
    <row r="105" spans="1:9" ht="15">
      <c r="A105" s="739" t="s">
        <v>636</v>
      </c>
      <c r="B105" s="757">
        <v>6500</v>
      </c>
      <c r="C105" s="757">
        <v>6500</v>
      </c>
      <c r="D105" s="2"/>
      <c r="E105" s="757">
        <v>6500</v>
      </c>
      <c r="F105" s="757">
        <f t="shared" si="2"/>
        <v>7150</v>
      </c>
      <c r="G105" s="2"/>
      <c r="H105" s="757">
        <f t="shared" si="3"/>
        <v>7800</v>
      </c>
      <c r="I105" s="757">
        <f t="shared" si="4"/>
        <v>8580</v>
      </c>
    </row>
    <row r="106" spans="1:9" ht="15">
      <c r="A106" s="739" t="s">
        <v>637</v>
      </c>
      <c r="B106" s="757">
        <v>4445</v>
      </c>
      <c r="C106" s="757">
        <v>4339</v>
      </c>
      <c r="D106" s="2"/>
      <c r="E106" s="757">
        <v>4445</v>
      </c>
      <c r="F106" s="757">
        <f t="shared" si="2"/>
        <v>4772.9</v>
      </c>
      <c r="G106" s="2"/>
      <c r="H106" s="757">
        <f t="shared" si="3"/>
        <v>5334</v>
      </c>
      <c r="I106" s="757">
        <f t="shared" si="4"/>
        <v>5727.48</v>
      </c>
    </row>
    <row r="107" spans="1:9" ht="15">
      <c r="A107" s="739" t="s">
        <v>638</v>
      </c>
      <c r="B107" s="757">
        <v>6350</v>
      </c>
      <c r="C107" s="757">
        <v>3010</v>
      </c>
      <c r="D107" s="2"/>
      <c r="E107" s="757">
        <v>6350</v>
      </c>
      <c r="F107" s="757">
        <f t="shared" si="2"/>
        <v>3311</v>
      </c>
      <c r="G107" s="2"/>
      <c r="H107" s="757">
        <f t="shared" si="3"/>
        <v>7620</v>
      </c>
      <c r="I107" s="757">
        <f t="shared" si="4"/>
        <v>3973.2</v>
      </c>
    </row>
    <row r="108" spans="1:9" ht="15">
      <c r="A108" s="739" t="s">
        <v>639</v>
      </c>
      <c r="B108" s="757">
        <v>7620</v>
      </c>
      <c r="C108" s="757">
        <v>4339</v>
      </c>
      <c r="D108" s="2"/>
      <c r="E108" s="757">
        <v>7620</v>
      </c>
      <c r="F108" s="757">
        <f t="shared" si="2"/>
        <v>4772.9</v>
      </c>
      <c r="G108" s="2"/>
      <c r="H108" s="757">
        <f t="shared" si="3"/>
        <v>9144</v>
      </c>
      <c r="I108" s="757">
        <f t="shared" si="4"/>
        <v>5727.48</v>
      </c>
    </row>
    <row r="109" spans="1:9" ht="15">
      <c r="A109" s="739" t="s">
        <v>640</v>
      </c>
      <c r="B109" s="757">
        <v>9525</v>
      </c>
      <c r="C109" s="757">
        <v>5900</v>
      </c>
      <c r="D109" s="2"/>
      <c r="E109" s="757">
        <v>9525</v>
      </c>
      <c r="F109" s="757">
        <f t="shared" si="2"/>
        <v>6490</v>
      </c>
      <c r="G109" s="2"/>
      <c r="H109" s="757">
        <f t="shared" si="3"/>
        <v>11430</v>
      </c>
      <c r="I109" s="757">
        <f t="shared" si="4"/>
        <v>7788</v>
      </c>
    </row>
    <row r="110" spans="1:9" ht="15">
      <c r="A110" s="739" t="s">
        <v>641</v>
      </c>
      <c r="B110" s="757">
        <v>11430</v>
      </c>
      <c r="C110" s="757">
        <v>5900</v>
      </c>
      <c r="D110" s="2"/>
      <c r="E110" s="757">
        <v>11430</v>
      </c>
      <c r="F110" s="757">
        <f t="shared" si="2"/>
        <v>6490</v>
      </c>
      <c r="G110" s="2"/>
      <c r="H110" s="757">
        <f t="shared" si="3"/>
        <v>13716</v>
      </c>
      <c r="I110" s="757">
        <f t="shared" si="4"/>
        <v>7788</v>
      </c>
    </row>
    <row r="111" spans="1:9" ht="15">
      <c r="A111" s="739" t="s">
        <v>642</v>
      </c>
      <c r="B111" s="757">
        <v>9525</v>
      </c>
      <c r="C111" s="757">
        <v>4339</v>
      </c>
      <c r="D111" s="2"/>
      <c r="E111" s="757">
        <v>9525</v>
      </c>
      <c r="F111" s="757">
        <f t="shared" si="2"/>
        <v>4772.9</v>
      </c>
      <c r="G111" s="2"/>
      <c r="H111" s="757">
        <f t="shared" si="3"/>
        <v>11430</v>
      </c>
      <c r="I111" s="757">
        <f t="shared" si="4"/>
        <v>5727.48</v>
      </c>
    </row>
    <row r="112" spans="1:9" ht="15.75">
      <c r="A112" s="749" t="s">
        <v>643</v>
      </c>
      <c r="B112" s="758" t="s">
        <v>371</v>
      </c>
      <c r="C112" s="759" t="s">
        <v>709</v>
      </c>
      <c r="D112" s="753"/>
      <c r="E112" s="758" t="s">
        <v>371</v>
      </c>
      <c r="F112" s="759" t="s">
        <v>709</v>
      </c>
      <c r="G112" s="753"/>
      <c r="H112" s="758" t="s">
        <v>371</v>
      </c>
      <c r="I112" s="759" t="s">
        <v>709</v>
      </c>
    </row>
    <row r="113" spans="1:9" ht="15">
      <c r="A113" s="739" t="s">
        <v>644</v>
      </c>
      <c r="B113" s="757">
        <v>8255</v>
      </c>
      <c r="C113" s="757">
        <v>4339</v>
      </c>
      <c r="D113" s="2"/>
      <c r="E113" s="757">
        <v>8255</v>
      </c>
      <c r="F113" s="757">
        <f t="shared" si="2"/>
        <v>4772.9</v>
      </c>
      <c r="G113" s="2"/>
      <c r="H113" s="757">
        <f aca="true" t="shared" si="5" ref="H113:I117">E113*$G$98+E113</f>
        <v>9906</v>
      </c>
      <c r="I113" s="757">
        <f t="shared" si="5"/>
        <v>5727.48</v>
      </c>
    </row>
    <row r="114" spans="1:9" ht="15">
      <c r="A114" s="739" t="s">
        <v>645</v>
      </c>
      <c r="B114" s="757">
        <v>10795</v>
      </c>
      <c r="C114" s="757">
        <v>5900</v>
      </c>
      <c r="D114" s="2"/>
      <c r="E114" s="757">
        <v>10795</v>
      </c>
      <c r="F114" s="757">
        <f t="shared" si="2"/>
        <v>6490</v>
      </c>
      <c r="G114" s="2"/>
      <c r="H114" s="757">
        <f t="shared" si="5"/>
        <v>12954</v>
      </c>
      <c r="I114" s="757">
        <f t="shared" si="5"/>
        <v>7788</v>
      </c>
    </row>
    <row r="115" spans="1:9" ht="15">
      <c r="A115" s="739" t="s">
        <v>646</v>
      </c>
      <c r="B115" s="757">
        <v>8255</v>
      </c>
      <c r="C115" s="757">
        <v>5900</v>
      </c>
      <c r="D115" s="2"/>
      <c r="E115" s="757">
        <v>8255</v>
      </c>
      <c r="F115" s="757">
        <f t="shared" si="2"/>
        <v>6490</v>
      </c>
      <c r="G115" s="2"/>
      <c r="H115" s="757">
        <f t="shared" si="5"/>
        <v>9906</v>
      </c>
      <c r="I115" s="757">
        <f t="shared" si="5"/>
        <v>7788</v>
      </c>
    </row>
    <row r="116" spans="1:9" ht="15">
      <c r="A116" s="739" t="s">
        <v>647</v>
      </c>
      <c r="B116" s="757">
        <v>10160</v>
      </c>
      <c r="C116" s="757">
        <v>5900</v>
      </c>
      <c r="D116" s="2"/>
      <c r="E116" s="757">
        <v>10160</v>
      </c>
      <c r="F116" s="757">
        <f t="shared" si="2"/>
        <v>6490</v>
      </c>
      <c r="G116" s="2"/>
      <c r="H116" s="757">
        <f t="shared" si="5"/>
        <v>12192</v>
      </c>
      <c r="I116" s="757">
        <f t="shared" si="5"/>
        <v>7788</v>
      </c>
    </row>
    <row r="117" spans="1:9" ht="15">
      <c r="A117" s="739" t="s">
        <v>648</v>
      </c>
      <c r="B117" s="757">
        <v>15878</v>
      </c>
      <c r="C117" s="757">
        <v>6900</v>
      </c>
      <c r="D117" s="2"/>
      <c r="E117" s="757">
        <v>15878</v>
      </c>
      <c r="F117" s="757">
        <f t="shared" si="2"/>
        <v>7590</v>
      </c>
      <c r="G117" s="2"/>
      <c r="H117" s="757">
        <f t="shared" si="5"/>
        <v>19053.6</v>
      </c>
      <c r="I117" s="757">
        <f t="shared" si="5"/>
        <v>9108</v>
      </c>
    </row>
    <row r="118" spans="1:6" ht="15.75" thickBot="1">
      <c r="A118" s="206"/>
      <c r="B118" s="207"/>
      <c r="C118" s="208"/>
      <c r="E118" s="207"/>
      <c r="F118" s="208"/>
    </row>
    <row r="119" spans="1:6" ht="15.75">
      <c r="A119" s="760" t="s">
        <v>649</v>
      </c>
      <c r="B119" s="761"/>
      <c r="C119" s="762"/>
      <c r="D119" s="763"/>
      <c r="E119" s="761"/>
      <c r="F119" s="764"/>
    </row>
    <row r="120" spans="1:6" ht="15">
      <c r="A120" s="765" t="s">
        <v>650</v>
      </c>
      <c r="B120" s="209"/>
      <c r="C120" s="210"/>
      <c r="D120" s="416"/>
      <c r="E120" s="209"/>
      <c r="F120" s="766"/>
    </row>
    <row r="121" spans="1:6" ht="15">
      <c r="A121" s="765" t="s">
        <v>651</v>
      </c>
      <c r="B121" s="209"/>
      <c r="C121" s="200"/>
      <c r="D121" s="416"/>
      <c r="E121" s="209"/>
      <c r="F121" s="767"/>
    </row>
    <row r="122" spans="1:6" ht="15">
      <c r="A122" s="765" t="s">
        <v>652</v>
      </c>
      <c r="B122" s="209"/>
      <c r="C122" s="200"/>
      <c r="D122" s="416"/>
      <c r="E122" s="209"/>
      <c r="F122" s="767"/>
    </row>
    <row r="123" spans="1:6" ht="15">
      <c r="A123" s="765" t="s">
        <v>653</v>
      </c>
      <c r="B123" s="209"/>
      <c r="C123" s="200"/>
      <c r="D123" s="416"/>
      <c r="E123" s="209"/>
      <c r="F123" s="767"/>
    </row>
    <row r="124" spans="1:6" ht="16.5" thickBot="1">
      <c r="A124" s="768" t="s">
        <v>654</v>
      </c>
      <c r="B124" s="769"/>
      <c r="C124" s="769"/>
      <c r="D124" s="770"/>
      <c r="E124" s="769"/>
      <c r="F124" s="771"/>
    </row>
  </sheetData>
  <sheetProtection password="C6B7" sheet="1"/>
  <mergeCells count="54">
    <mergeCell ref="H64:H77"/>
    <mergeCell ref="I64:I77"/>
    <mergeCell ref="H79:H86"/>
    <mergeCell ref="I79:I86"/>
    <mergeCell ref="H88:H95"/>
    <mergeCell ref="I88:I95"/>
    <mergeCell ref="H44:H51"/>
    <mergeCell ref="I44:I51"/>
    <mergeCell ref="H53:H57"/>
    <mergeCell ref="I53:I57"/>
    <mergeCell ref="H59:H62"/>
    <mergeCell ref="I59:I62"/>
    <mergeCell ref="H24:H29"/>
    <mergeCell ref="I24:I29"/>
    <mergeCell ref="H31:H35"/>
    <mergeCell ref="I31:I35"/>
    <mergeCell ref="H37:H42"/>
    <mergeCell ref="I37:I42"/>
    <mergeCell ref="B24:B29"/>
    <mergeCell ref="C24:C29"/>
    <mergeCell ref="B31:B35"/>
    <mergeCell ref="C31:C35"/>
    <mergeCell ref="B53:B57"/>
    <mergeCell ref="C53:C57"/>
    <mergeCell ref="B59:B62"/>
    <mergeCell ref="C59:C62"/>
    <mergeCell ref="B37:B42"/>
    <mergeCell ref="C37:C42"/>
    <mergeCell ref="B44:B51"/>
    <mergeCell ref="C44:C51"/>
    <mergeCell ref="B88:B95"/>
    <mergeCell ref="C88:C95"/>
    <mergeCell ref="B64:B77"/>
    <mergeCell ref="C64:C77"/>
    <mergeCell ref="B79:B86"/>
    <mergeCell ref="C79:C86"/>
    <mergeCell ref="E24:E29"/>
    <mergeCell ref="F24:F29"/>
    <mergeCell ref="E31:E35"/>
    <mergeCell ref="F31:F35"/>
    <mergeCell ref="E37:E42"/>
    <mergeCell ref="F37:F42"/>
    <mergeCell ref="E44:E51"/>
    <mergeCell ref="F44:F51"/>
    <mergeCell ref="E53:E57"/>
    <mergeCell ref="F53:F57"/>
    <mergeCell ref="E59:E62"/>
    <mergeCell ref="F59:F62"/>
    <mergeCell ref="E88:E95"/>
    <mergeCell ref="F88:F95"/>
    <mergeCell ref="E64:E77"/>
    <mergeCell ref="F64:F77"/>
    <mergeCell ref="E79:E86"/>
    <mergeCell ref="F79:F86"/>
  </mergeCells>
  <printOptions horizontalCentered="1"/>
  <pageMargins left="0.25" right="0.26" top="0.64" bottom="0.984251968503937" header="0" footer="0"/>
  <pageSetup horizontalDpi="600" verticalDpi="600" orientation="portrait" paperSize="5" scale="75" r:id="rId1"/>
  <headerFooter alignWithMargins="0">
    <oddHeader>&amp;C&amp;"Arial,Negrita"&amp;8CONVENIO APSOT y FSST - Vigencia: 01/04/2016 -30/09/2016-  VALORES UROLOGÍA</oddHeader>
    <oddFooter xml:space="preserve">&amp;C&amp;"Arial,Negrita"&amp;9Página &amp;P de &amp;N&amp;R&amp;"Arial,Negrita"&amp;9ASOCIACIÓN DE CLÍNICAS Y 
 SANATORIOS DE SAN JUAN  </oddFooter>
  </headerFooter>
</worksheet>
</file>

<file path=xl/worksheets/sheet6.xml><?xml version="1.0" encoding="utf-8"?>
<worksheet xmlns="http://schemas.openxmlformats.org/spreadsheetml/2006/main" xmlns:r="http://schemas.openxmlformats.org/officeDocument/2006/relationships">
  <dimension ref="A1:H47"/>
  <sheetViews>
    <sheetView zoomScale="80" zoomScaleNormal="80" workbookViewId="0" topLeftCell="A1">
      <selection activeCell="A2" sqref="A2:C2"/>
    </sheetView>
  </sheetViews>
  <sheetFormatPr defaultColWidth="11.421875" defaultRowHeight="12.75"/>
  <cols>
    <col min="1" max="1" width="67.7109375" style="49" customWidth="1"/>
    <col min="2" max="2" width="14.421875" style="49" customWidth="1"/>
    <col min="3" max="3" width="13.8515625" style="49" customWidth="1"/>
    <col min="4" max="6" width="11.421875" style="49" hidden="1" customWidth="1"/>
    <col min="7" max="7" width="0" style="49" hidden="1" customWidth="1"/>
    <col min="8" max="16384" width="11.421875" style="49" customWidth="1"/>
  </cols>
  <sheetData>
    <row r="1" spans="1:5" s="59" customFormat="1" ht="15.75">
      <c r="A1" s="153"/>
      <c r="B1" s="154"/>
      <c r="C1" s="155"/>
      <c r="D1" s="156">
        <v>0.1</v>
      </c>
      <c r="E1" s="155"/>
    </row>
    <row r="2" spans="1:3" ht="15.75">
      <c r="A2" s="1143" t="s">
        <v>4711</v>
      </c>
      <c r="B2" s="1143"/>
      <c r="C2" s="1143"/>
    </row>
    <row r="3" ht="16.5" thickBot="1">
      <c r="A3" s="157"/>
    </row>
    <row r="4" spans="1:3" s="159" customFormat="1" ht="48" thickBot="1">
      <c r="A4" s="84" t="s">
        <v>1579</v>
      </c>
      <c r="B4" s="158" t="s">
        <v>2247</v>
      </c>
      <c r="C4" s="84" t="s">
        <v>1580</v>
      </c>
    </row>
    <row r="5" spans="1:3" s="161" customFormat="1" ht="15.75">
      <c r="A5" s="772" t="s">
        <v>396</v>
      </c>
      <c r="B5" s="773">
        <v>610</v>
      </c>
      <c r="C5" s="773" t="s">
        <v>397</v>
      </c>
    </row>
    <row r="6" spans="1:3" ht="15">
      <c r="A6" s="774" t="s">
        <v>398</v>
      </c>
      <c r="B6" s="775"/>
      <c r="C6" s="775"/>
    </row>
    <row r="7" spans="1:3" ht="15.75" thickBot="1">
      <c r="A7" s="776" t="s">
        <v>399</v>
      </c>
      <c r="B7" s="777"/>
      <c r="C7" s="777"/>
    </row>
    <row r="8" spans="1:3" s="161" customFormat="1" ht="15.75">
      <c r="A8" s="160" t="s">
        <v>400</v>
      </c>
      <c r="B8" s="773">
        <v>960</v>
      </c>
      <c r="C8" s="773" t="s">
        <v>401</v>
      </c>
    </row>
    <row r="9" spans="1:3" ht="15">
      <c r="A9" s="774" t="s">
        <v>402</v>
      </c>
      <c r="B9" s="778"/>
      <c r="C9" s="779"/>
    </row>
    <row r="10" spans="1:3" ht="15">
      <c r="A10" s="774" t="s">
        <v>403</v>
      </c>
      <c r="B10" s="778"/>
      <c r="C10" s="779"/>
    </row>
    <row r="11" spans="1:3" ht="15">
      <c r="A11" s="774" t="s">
        <v>404</v>
      </c>
      <c r="B11" s="780"/>
      <c r="C11" s="780"/>
    </row>
    <row r="12" spans="1:3" ht="15">
      <c r="A12" s="774" t="s">
        <v>405</v>
      </c>
      <c r="B12" s="778"/>
      <c r="C12" s="779"/>
    </row>
    <row r="13" spans="1:3" ht="15.75" thickBot="1">
      <c r="A13" s="776" t="s">
        <v>406</v>
      </c>
      <c r="B13" s="781"/>
      <c r="C13" s="782"/>
    </row>
    <row r="14" spans="1:3" s="161" customFormat="1" ht="15.75">
      <c r="A14" s="160" t="s">
        <v>407</v>
      </c>
      <c r="B14" s="773">
        <v>1340</v>
      </c>
      <c r="C14" s="773" t="s">
        <v>408</v>
      </c>
    </row>
    <row r="15" spans="1:3" ht="15">
      <c r="A15" s="774" t="s">
        <v>42</v>
      </c>
      <c r="B15" s="780"/>
      <c r="C15" s="780"/>
    </row>
    <row r="16" spans="1:3" ht="15">
      <c r="A16" s="774" t="s">
        <v>43</v>
      </c>
      <c r="B16" s="780"/>
      <c r="C16" s="780"/>
    </row>
    <row r="17" spans="1:3" ht="15">
      <c r="A17" s="774" t="s">
        <v>44</v>
      </c>
      <c r="B17" s="780"/>
      <c r="C17" s="780"/>
    </row>
    <row r="18" spans="1:3" ht="15">
      <c r="A18" s="774" t="s">
        <v>45</v>
      </c>
      <c r="B18" s="780"/>
      <c r="C18" s="780"/>
    </row>
    <row r="19" spans="1:3" ht="15">
      <c r="A19" s="774" t="s">
        <v>46</v>
      </c>
      <c r="B19" s="787"/>
      <c r="C19" s="787"/>
    </row>
    <row r="20" spans="1:3" ht="15.75" thickBot="1">
      <c r="A20" s="776" t="s">
        <v>47</v>
      </c>
      <c r="B20" s="781"/>
      <c r="C20" s="782"/>
    </row>
    <row r="21" spans="1:3" s="161" customFormat="1" ht="15.75">
      <c r="A21" s="160" t="s">
        <v>48</v>
      </c>
      <c r="B21" s="773">
        <v>2020</v>
      </c>
      <c r="C21" s="773" t="s">
        <v>1676</v>
      </c>
    </row>
    <row r="22" spans="1:3" ht="15">
      <c r="A22" s="774" t="s">
        <v>1677</v>
      </c>
      <c r="B22" s="780"/>
      <c r="C22" s="780"/>
    </row>
    <row r="23" spans="1:3" ht="15">
      <c r="A23" s="774" t="s">
        <v>1678</v>
      </c>
      <c r="B23" s="787"/>
      <c r="C23" s="787"/>
    </row>
    <row r="24" spans="1:3" ht="15.75" thickBot="1">
      <c r="A24" s="776" t="s">
        <v>1679</v>
      </c>
      <c r="B24" s="781"/>
      <c r="C24" s="782"/>
    </row>
    <row r="25" spans="1:3" s="161" customFormat="1" ht="15.75">
      <c r="A25" s="160" t="s">
        <v>1680</v>
      </c>
      <c r="B25" s="773">
        <v>2780</v>
      </c>
      <c r="C25" s="773" t="s">
        <v>1681</v>
      </c>
    </row>
    <row r="26" spans="1:3" ht="15">
      <c r="A26" s="774" t="s">
        <v>1682</v>
      </c>
      <c r="B26" s="787"/>
      <c r="C26" s="787"/>
    </row>
    <row r="27" spans="1:3" ht="15">
      <c r="A27" s="774" t="s">
        <v>1581</v>
      </c>
      <c r="B27" s="780"/>
      <c r="C27" s="780"/>
    </row>
    <row r="28" spans="1:3" ht="15.75" thickBot="1">
      <c r="A28" s="776" t="s">
        <v>1683</v>
      </c>
      <c r="B28" s="781"/>
      <c r="C28" s="782"/>
    </row>
    <row r="29" spans="1:3" s="161" customFormat="1" ht="15.75">
      <c r="A29" s="160" t="s">
        <v>1684</v>
      </c>
      <c r="B29" s="773">
        <v>4840</v>
      </c>
      <c r="C29" s="773" t="s">
        <v>1685</v>
      </c>
    </row>
    <row r="30" spans="1:3" ht="15">
      <c r="A30" s="774" t="s">
        <v>1686</v>
      </c>
      <c r="B30" s="780"/>
      <c r="C30" s="780"/>
    </row>
    <row r="31" spans="1:3" ht="15">
      <c r="A31" s="774" t="s">
        <v>1687</v>
      </c>
      <c r="B31" s="780"/>
      <c r="C31" s="780"/>
    </row>
    <row r="32" spans="1:3" ht="15">
      <c r="A32" s="774" t="s">
        <v>1688</v>
      </c>
      <c r="B32" s="780"/>
      <c r="C32" s="780"/>
    </row>
    <row r="33" spans="1:3" ht="15">
      <c r="A33" s="774" t="s">
        <v>1689</v>
      </c>
      <c r="B33" s="787"/>
      <c r="C33" s="787"/>
    </row>
    <row r="34" spans="1:3" ht="15.75" thickBot="1">
      <c r="A34" s="776" t="s">
        <v>1690</v>
      </c>
      <c r="B34" s="781"/>
      <c r="C34" s="782"/>
    </row>
    <row r="35" spans="1:3" s="161" customFormat="1" ht="15.75">
      <c r="A35" s="162" t="s">
        <v>1691</v>
      </c>
      <c r="B35" s="773">
        <v>6600</v>
      </c>
      <c r="C35" s="773">
        <v>4000</v>
      </c>
    </row>
    <row r="36" spans="1:3" ht="15">
      <c r="A36" s="774" t="s">
        <v>1692</v>
      </c>
      <c r="B36" s="780"/>
      <c r="C36" s="780"/>
    </row>
    <row r="37" spans="1:3" ht="15">
      <c r="A37" s="774" t="s">
        <v>1693</v>
      </c>
      <c r="B37" s="780"/>
      <c r="C37" s="780"/>
    </row>
    <row r="38" spans="1:3" ht="25.5">
      <c r="A38" s="774" t="s">
        <v>1694</v>
      </c>
      <c r="B38" s="780"/>
      <c r="C38" s="780"/>
    </row>
    <row r="39" spans="1:3" ht="15.75" thickBot="1">
      <c r="A39" s="776" t="s">
        <v>1695</v>
      </c>
      <c r="B39" s="788"/>
      <c r="C39" s="788"/>
    </row>
    <row r="40" ht="16.5" thickBot="1">
      <c r="A40" s="163"/>
    </row>
    <row r="41" ht="18.75" customHeight="1">
      <c r="A41" s="783" t="s">
        <v>4709</v>
      </c>
    </row>
    <row r="42" spans="1:3" ht="72.75" customHeight="1" thickBot="1">
      <c r="A42" s="784" t="s">
        <v>4710</v>
      </c>
      <c r="B42" s="78"/>
      <c r="C42" s="66"/>
    </row>
    <row r="43" spans="1:3" ht="22.5" customHeight="1" thickBot="1">
      <c r="A43" s="785" t="s">
        <v>1696</v>
      </c>
      <c r="B43" s="78"/>
      <c r="C43" s="66"/>
    </row>
    <row r="44" spans="2:3" ht="16.5" thickBot="1">
      <c r="B44" s="78"/>
      <c r="C44" s="66"/>
    </row>
    <row r="45" spans="1:8" ht="16.5" thickBot="1">
      <c r="A45" s="786" t="s">
        <v>1697</v>
      </c>
      <c r="B45" s="164"/>
      <c r="C45" s="1092"/>
      <c r="D45" s="59"/>
      <c r="E45" s="59"/>
      <c r="F45" s="59"/>
      <c r="G45" s="59"/>
      <c r="H45" s="59"/>
    </row>
    <row r="46" spans="1:8" ht="16.5" thickBot="1">
      <c r="A46" s="165" t="s">
        <v>1698</v>
      </c>
      <c r="B46" s="166">
        <v>5.24</v>
      </c>
      <c r="C46" s="59"/>
      <c r="D46" s="1093"/>
      <c r="E46" s="1094"/>
      <c r="F46" s="1094"/>
      <c r="G46" s="59"/>
      <c r="H46" s="1095"/>
    </row>
    <row r="47" spans="1:8" ht="16.5" thickBot="1">
      <c r="A47" s="165" t="s">
        <v>1699</v>
      </c>
      <c r="B47" s="167">
        <v>16.5</v>
      </c>
      <c r="C47" s="59"/>
      <c r="D47" s="1093"/>
      <c r="E47" s="59"/>
      <c r="F47" s="59"/>
      <c r="G47" s="59"/>
      <c r="H47" s="1095"/>
    </row>
  </sheetData>
  <sheetProtection password="C6B7" sheet="1"/>
  <mergeCells count="1">
    <mergeCell ref="A2:C2"/>
  </mergeCells>
  <printOptions horizontalCentered="1"/>
  <pageMargins left="0.7874015748031497" right="0.7874015748031497" top="0.46" bottom="0.984251968503937" header="0" footer="0"/>
  <pageSetup horizontalDpi="600" verticalDpi="600" orientation="portrait" paperSize="5" scale="80" r:id="rId1"/>
  <headerFooter alignWithMargins="0">
    <oddHeader>&amp;C&amp;"Arial,Negrita"&amp;8CONVENIO APSOT y FSST - Vigencia: 01/04/2016 -30/09/2016- Valores CCVP&amp;12
</oddHeader>
    <oddFooter>&amp;CPágina &amp;P de &amp;N&amp;R&amp;"Arial,Negrita"&amp;8ASOCIACION DE CLINICAS Y
SANATORIOS DE SAN JUAN</oddFooter>
  </headerFooter>
</worksheet>
</file>

<file path=xl/worksheets/sheet7.xml><?xml version="1.0" encoding="utf-8"?>
<worksheet xmlns="http://schemas.openxmlformats.org/spreadsheetml/2006/main" xmlns:r="http://schemas.openxmlformats.org/officeDocument/2006/relationships">
  <sheetPr>
    <tabColor indexed="47"/>
  </sheetPr>
  <dimension ref="A1:C26"/>
  <sheetViews>
    <sheetView zoomScale="80" zoomScaleNormal="80" workbookViewId="0" topLeftCell="A1">
      <selection activeCell="A3" sqref="A3"/>
    </sheetView>
  </sheetViews>
  <sheetFormatPr defaultColWidth="11.421875" defaultRowHeight="12.75"/>
  <cols>
    <col min="1" max="1" width="86.28125" style="49" customWidth="1"/>
    <col min="2" max="2" width="20.140625" style="49" customWidth="1"/>
    <col min="3" max="3" width="17.140625" style="49" customWidth="1"/>
    <col min="4" max="16384" width="11.421875" style="49" customWidth="1"/>
  </cols>
  <sheetData>
    <row r="1" spans="1:3" s="59" customFormat="1" ht="15.75">
      <c r="A1" s="153"/>
      <c r="B1" s="154"/>
      <c r="C1" s="155"/>
    </row>
    <row r="2" ht="15.75">
      <c r="A2" s="21" t="s">
        <v>2272</v>
      </c>
    </row>
    <row r="3" ht="15.75" thickBot="1"/>
    <row r="4" spans="2:3" ht="46.5" customHeight="1" thickBot="1">
      <c r="B4" s="789" t="s">
        <v>2273</v>
      </c>
      <c r="C4" s="789" t="s">
        <v>2274</v>
      </c>
    </row>
    <row r="5" spans="1:3" ht="54.75" thickBot="1">
      <c r="A5" s="790" t="s">
        <v>4712</v>
      </c>
      <c r="B5" s="791" t="s">
        <v>2275</v>
      </c>
      <c r="C5" s="791" t="s">
        <v>1580</v>
      </c>
    </row>
    <row r="6" spans="1:3" ht="15.75">
      <c r="A6" s="170" t="s">
        <v>2276</v>
      </c>
      <c r="B6" s="794">
        <v>15000</v>
      </c>
      <c r="C6" s="794">
        <v>6600</v>
      </c>
    </row>
    <row r="7" spans="1:3" ht="15">
      <c r="A7" s="792" t="s">
        <v>1380</v>
      </c>
      <c r="B7" s="795"/>
      <c r="C7" s="795"/>
    </row>
    <row r="8" spans="1:3" ht="15">
      <c r="A8" s="792" t="s">
        <v>1381</v>
      </c>
      <c r="B8" s="795"/>
      <c r="C8" s="795"/>
    </row>
    <row r="9" spans="1:3" ht="15">
      <c r="A9" s="792" t="s">
        <v>1382</v>
      </c>
      <c r="B9" s="795"/>
      <c r="C9" s="795"/>
    </row>
    <row r="10" spans="1:3" ht="15">
      <c r="A10" s="792" t="s">
        <v>1383</v>
      </c>
      <c r="B10" s="795"/>
      <c r="C10" s="795"/>
    </row>
    <row r="11" spans="1:3" ht="15">
      <c r="A11" s="792" t="s">
        <v>1384</v>
      </c>
      <c r="B11" s="795"/>
      <c r="C11" s="795"/>
    </row>
    <row r="12" spans="1:3" ht="15">
      <c r="A12" s="792" t="s">
        <v>1385</v>
      </c>
      <c r="B12" s="795"/>
      <c r="C12" s="795"/>
    </row>
    <row r="13" spans="1:3" ht="15">
      <c r="A13" s="792" t="s">
        <v>1386</v>
      </c>
      <c r="B13" s="795"/>
      <c r="C13" s="795"/>
    </row>
    <row r="14" spans="1:3" ht="15.75" thickBot="1">
      <c r="A14" s="793" t="s">
        <v>1387</v>
      </c>
      <c r="B14" s="796"/>
      <c r="C14" s="796"/>
    </row>
    <row r="15" spans="1:3" ht="16.5" customHeight="1">
      <c r="A15" s="171" t="s">
        <v>2481</v>
      </c>
      <c r="B15" s="119"/>
      <c r="C15" s="119"/>
    </row>
    <row r="16" spans="1:3" ht="39.75" customHeight="1" thickBot="1">
      <c r="A16" s="217" t="s">
        <v>1388</v>
      </c>
      <c r="B16" s="172"/>
      <c r="C16" s="172"/>
    </row>
    <row r="17" spans="1:3" ht="15.75">
      <c r="A17" s="171" t="s">
        <v>1569</v>
      </c>
      <c r="B17" s="173"/>
      <c r="C17" s="173"/>
    </row>
    <row r="18" spans="1:3" ht="78.75" customHeight="1" thickBot="1">
      <c r="A18" s="217" t="s">
        <v>1389</v>
      </c>
      <c r="B18" s="172"/>
      <c r="C18" s="172"/>
    </row>
    <row r="19" ht="15.75" thickBot="1"/>
    <row r="20" spans="1:3" ht="48" thickBot="1">
      <c r="A20" s="168" t="s">
        <v>3521</v>
      </c>
      <c r="B20" s="169" t="s">
        <v>1390</v>
      </c>
      <c r="C20" s="169" t="s">
        <v>1580</v>
      </c>
    </row>
    <row r="21" spans="1:3" ht="15.75">
      <c r="A21" s="171" t="s">
        <v>1569</v>
      </c>
      <c r="B21" s="794">
        <v>12000</v>
      </c>
      <c r="C21" s="794">
        <v>5700</v>
      </c>
    </row>
    <row r="22" spans="1:3" ht="78.75" customHeight="1" thickBot="1">
      <c r="A22" s="217" t="s">
        <v>392</v>
      </c>
      <c r="B22" s="797"/>
      <c r="C22" s="797"/>
    </row>
    <row r="23" spans="1:3" ht="15.75" thickBot="1">
      <c r="A23" s="174"/>
      <c r="B23" s="175"/>
      <c r="C23" s="175"/>
    </row>
    <row r="24" spans="1:2" ht="16.5" thickBot="1">
      <c r="A24" s="1144" t="s">
        <v>393</v>
      </c>
      <c r="B24" s="1145"/>
    </row>
    <row r="25" spans="1:2" ht="16.5" thickBot="1">
      <c r="A25" s="798" t="s">
        <v>394</v>
      </c>
      <c r="B25" s="799">
        <v>5.24</v>
      </c>
    </row>
    <row r="26" spans="1:2" ht="16.5" thickBot="1">
      <c r="A26" s="800" t="s">
        <v>395</v>
      </c>
      <c r="B26" s="801">
        <v>16.5</v>
      </c>
    </row>
  </sheetData>
  <sheetProtection password="C6B7" sheet="1"/>
  <mergeCells count="1">
    <mergeCell ref="A24:B24"/>
  </mergeCells>
  <printOptions horizontalCentered="1"/>
  <pageMargins left="0.18" right="0.26" top="0.66" bottom="0.7" header="0" footer="0"/>
  <pageSetup horizontalDpi="600" verticalDpi="600" orientation="portrait" paperSize="5" scale="75" r:id="rId1"/>
  <headerFooter alignWithMargins="0">
    <oddHeader>&amp;C&amp;"Arial,Negrita"&amp;8CONVENIO APSOT y FSST - Vigencia: 01/04/2016 -30/09/2016 - Cirugía Cardíaca</oddHeader>
    <oddFooter xml:space="preserve">&amp;C&amp;"Arial,Negrita"&amp;8Página &amp;P de &amp;N&amp;R&amp;"Arial,Negrita"&amp;8ASOCIACIÓN DE CLÍNICAS Y 
 SANATORIOS DE SAN JUAN  </oddFooter>
  </headerFooter>
</worksheet>
</file>

<file path=xl/worksheets/sheet8.xml><?xml version="1.0" encoding="utf-8"?>
<worksheet xmlns="http://schemas.openxmlformats.org/spreadsheetml/2006/main" xmlns:r="http://schemas.openxmlformats.org/officeDocument/2006/relationships">
  <sheetPr>
    <tabColor indexed="43"/>
  </sheetPr>
  <dimension ref="A1:L132"/>
  <sheetViews>
    <sheetView view="pageLayout" zoomScaleNormal="80" workbookViewId="0" topLeftCell="A85">
      <selection activeCell="A88" sqref="A88"/>
    </sheetView>
  </sheetViews>
  <sheetFormatPr defaultColWidth="11.421875" defaultRowHeight="12.75"/>
  <cols>
    <col min="1" max="1" width="75.57421875" style="2" customWidth="1"/>
    <col min="2" max="3" width="11.57421875" style="574" hidden="1" customWidth="1"/>
    <col min="4" max="4" width="11.57421875" style="2" hidden="1" customWidth="1"/>
    <col min="5" max="6" width="11.57421875" style="574" hidden="1" customWidth="1"/>
    <col min="7" max="7" width="11.57421875" style="2" hidden="1" customWidth="1"/>
    <col min="8" max="8" width="11.57421875" style="574" customWidth="1"/>
    <col min="9" max="9" width="11.57421875" style="574" hidden="1" customWidth="1"/>
    <col min="10" max="10" width="0" style="2" hidden="1" customWidth="1"/>
    <col min="11" max="16384" width="11.421875" style="2" customWidth="1"/>
  </cols>
  <sheetData>
    <row r="1" spans="1:9" ht="12.75">
      <c r="A1" s="573"/>
      <c r="B1" s="571"/>
      <c r="C1" s="572"/>
      <c r="E1" s="571"/>
      <c r="F1" s="572"/>
      <c r="H1" s="571"/>
      <c r="I1" s="572"/>
    </row>
    <row r="2" ht="15">
      <c r="A2" s="709" t="s">
        <v>1243</v>
      </c>
    </row>
    <row r="3" ht="12.75">
      <c r="A3" s="1"/>
    </row>
    <row r="4" ht="14.25">
      <c r="A4" s="802" t="s">
        <v>1244</v>
      </c>
    </row>
    <row r="5" ht="13.5" thickBot="1">
      <c r="J5" s="185">
        <v>0.1</v>
      </c>
    </row>
    <row r="6" spans="1:11" ht="15">
      <c r="A6" s="803" t="s">
        <v>1245</v>
      </c>
      <c r="B6" s="575" t="s">
        <v>1246</v>
      </c>
      <c r="C6" s="575" t="s">
        <v>1247</v>
      </c>
      <c r="E6" s="575" t="s">
        <v>1246</v>
      </c>
      <c r="F6" s="575" t="s">
        <v>1247</v>
      </c>
      <c r="H6" s="804" t="s">
        <v>1246</v>
      </c>
      <c r="I6" s="804" t="s">
        <v>1247</v>
      </c>
      <c r="J6" s="611"/>
      <c r="K6" s="804" t="s">
        <v>1247</v>
      </c>
    </row>
    <row r="7" spans="1:11" ht="12.75">
      <c r="A7" s="576" t="s">
        <v>2492</v>
      </c>
      <c r="B7" s="577">
        <v>36</v>
      </c>
      <c r="C7" s="578">
        <v>575</v>
      </c>
      <c r="E7" s="577">
        <v>36</v>
      </c>
      <c r="F7" s="578" t="e">
        <f>C7*#REF!+C7</f>
        <v>#REF!</v>
      </c>
      <c r="H7" s="577">
        <v>36</v>
      </c>
      <c r="I7" s="578" t="e">
        <f>F7*#REF!+F7</f>
        <v>#REF!</v>
      </c>
      <c r="K7" s="577">
        <v>75</v>
      </c>
    </row>
    <row r="8" spans="1:11" ht="12.75">
      <c r="A8" s="576" t="s">
        <v>2493</v>
      </c>
      <c r="B8" s="577"/>
      <c r="C8" s="577"/>
      <c r="E8" s="577"/>
      <c r="F8" s="579"/>
      <c r="H8" s="577"/>
      <c r="I8" s="579"/>
      <c r="K8" s="579"/>
    </row>
    <row r="9" spans="1:11" ht="13.5" thickBot="1">
      <c r="A9" s="580" t="s">
        <v>1248</v>
      </c>
      <c r="B9" s="581"/>
      <c r="C9" s="581"/>
      <c r="E9" s="581"/>
      <c r="F9" s="582"/>
      <c r="H9" s="581"/>
      <c r="I9" s="582"/>
      <c r="K9" s="582"/>
    </row>
    <row r="10" spans="6:11" ht="13.5" thickBot="1">
      <c r="F10" s="570"/>
      <c r="I10" s="583"/>
      <c r="K10" s="583"/>
    </row>
    <row r="11" spans="1:11" s="611" customFormat="1" ht="15">
      <c r="A11" s="805" t="s">
        <v>1249</v>
      </c>
      <c r="B11" s="806">
        <v>90</v>
      </c>
      <c r="C11" s="807">
        <v>1380</v>
      </c>
      <c r="E11" s="806">
        <v>90</v>
      </c>
      <c r="F11" s="807" t="e">
        <f>C11*#REF!+C11</f>
        <v>#REF!</v>
      </c>
      <c r="H11" s="806">
        <v>90</v>
      </c>
      <c r="I11" s="808" t="e">
        <f>F11*#REF!+F11</f>
        <v>#REF!</v>
      </c>
      <c r="K11" s="809">
        <v>200</v>
      </c>
    </row>
    <row r="12" spans="1:11" ht="12.75">
      <c r="A12" s="587" t="s">
        <v>2494</v>
      </c>
      <c r="B12" s="577"/>
      <c r="C12" s="577"/>
      <c r="E12" s="577"/>
      <c r="F12" s="579"/>
      <c r="H12" s="577"/>
      <c r="I12" s="579"/>
      <c r="K12" s="579"/>
    </row>
    <row r="13" spans="1:11" ht="12.75">
      <c r="A13" s="587" t="s">
        <v>1250</v>
      </c>
      <c r="B13" s="577"/>
      <c r="C13" s="577"/>
      <c r="E13" s="577"/>
      <c r="F13" s="579"/>
      <c r="H13" s="577"/>
      <c r="I13" s="579"/>
      <c r="K13" s="579"/>
    </row>
    <row r="14" spans="1:11" ht="12.75">
      <c r="A14" s="587" t="s">
        <v>226</v>
      </c>
      <c r="B14" s="577"/>
      <c r="C14" s="577"/>
      <c r="E14" s="577"/>
      <c r="F14" s="579"/>
      <c r="H14" s="577"/>
      <c r="I14" s="579"/>
      <c r="K14" s="579"/>
    </row>
    <row r="15" spans="1:11" ht="25.5">
      <c r="A15" s="569" t="s">
        <v>227</v>
      </c>
      <c r="B15" s="577"/>
      <c r="C15" s="577"/>
      <c r="E15" s="577"/>
      <c r="F15" s="579"/>
      <c r="H15" s="577"/>
      <c r="I15" s="579"/>
      <c r="K15" s="579"/>
    </row>
    <row r="16" spans="1:11" ht="13.5" thickBot="1">
      <c r="A16" s="588" t="s">
        <v>2495</v>
      </c>
      <c r="B16" s="581"/>
      <c r="C16" s="581"/>
      <c r="E16" s="581"/>
      <c r="F16" s="582"/>
      <c r="H16" s="581"/>
      <c r="I16" s="582"/>
      <c r="K16" s="582"/>
    </row>
    <row r="17" spans="6:11" ht="13.5" thickBot="1">
      <c r="F17" s="570"/>
      <c r="I17" s="589"/>
      <c r="K17" s="589"/>
    </row>
    <row r="18" spans="1:11" s="611" customFormat="1" ht="15">
      <c r="A18" s="805" t="s">
        <v>228</v>
      </c>
      <c r="B18" s="806">
        <v>135</v>
      </c>
      <c r="C18" s="807">
        <v>2197</v>
      </c>
      <c r="D18" s="810"/>
      <c r="E18" s="806">
        <v>135</v>
      </c>
      <c r="F18" s="807" t="e">
        <f>C18*#REF!+C18</f>
        <v>#REF!</v>
      </c>
      <c r="G18" s="810"/>
      <c r="H18" s="806">
        <v>135</v>
      </c>
      <c r="I18" s="807" t="e">
        <f>F18*#REF!+F18</f>
        <v>#REF!</v>
      </c>
      <c r="J18" s="810"/>
      <c r="K18" s="806">
        <v>280</v>
      </c>
    </row>
    <row r="19" spans="1:11" ht="12.75">
      <c r="A19" s="587" t="s">
        <v>229</v>
      </c>
      <c r="B19" s="577"/>
      <c r="C19" s="577"/>
      <c r="D19" s="180"/>
      <c r="E19" s="577"/>
      <c r="F19" s="579"/>
      <c r="G19" s="180"/>
      <c r="H19" s="577"/>
      <c r="I19" s="579"/>
      <c r="J19" s="180"/>
      <c r="K19" s="579"/>
    </row>
    <row r="20" spans="1:11" ht="12.75">
      <c r="A20" s="587" t="s">
        <v>230</v>
      </c>
      <c r="B20" s="577"/>
      <c r="C20" s="577"/>
      <c r="D20" s="180"/>
      <c r="E20" s="577"/>
      <c r="F20" s="579"/>
      <c r="G20" s="180"/>
      <c r="H20" s="577"/>
      <c r="I20" s="579"/>
      <c r="J20" s="180"/>
      <c r="K20" s="579"/>
    </row>
    <row r="21" spans="1:11" ht="12.75">
      <c r="A21" s="587" t="s">
        <v>2496</v>
      </c>
      <c r="B21" s="577"/>
      <c r="C21" s="577"/>
      <c r="D21" s="180"/>
      <c r="E21" s="577"/>
      <c r="F21" s="579"/>
      <c r="G21" s="180"/>
      <c r="H21" s="577"/>
      <c r="I21" s="579"/>
      <c r="J21" s="180"/>
      <c r="K21" s="579"/>
    </row>
    <row r="22" spans="1:11" ht="12.75">
      <c r="A22" s="587" t="s">
        <v>2497</v>
      </c>
      <c r="B22" s="577"/>
      <c r="C22" s="577"/>
      <c r="D22" s="180"/>
      <c r="E22" s="577"/>
      <c r="F22" s="579"/>
      <c r="G22" s="180"/>
      <c r="H22" s="577"/>
      <c r="I22" s="579"/>
      <c r="J22" s="180"/>
      <c r="K22" s="579"/>
    </row>
    <row r="23" spans="1:11" ht="12.75">
      <c r="A23" s="587" t="s">
        <v>2498</v>
      </c>
      <c r="B23" s="577"/>
      <c r="C23" s="577"/>
      <c r="D23" s="180"/>
      <c r="E23" s="577"/>
      <c r="F23" s="579"/>
      <c r="G23" s="180"/>
      <c r="H23" s="577"/>
      <c r="I23" s="579"/>
      <c r="J23" s="180"/>
      <c r="K23" s="579"/>
    </row>
    <row r="24" spans="1:11" ht="12.75">
      <c r="A24" s="587" t="s">
        <v>231</v>
      </c>
      <c r="B24" s="577"/>
      <c r="C24" s="577"/>
      <c r="D24" s="180"/>
      <c r="E24" s="577"/>
      <c r="F24" s="579"/>
      <c r="G24" s="180"/>
      <c r="H24" s="577"/>
      <c r="I24" s="579"/>
      <c r="J24" s="180"/>
      <c r="K24" s="579"/>
    </row>
    <row r="25" spans="1:11" ht="12.75">
      <c r="A25" s="587" t="s">
        <v>2499</v>
      </c>
      <c r="B25" s="577"/>
      <c r="C25" s="577"/>
      <c r="D25" s="180"/>
      <c r="E25" s="577"/>
      <c r="F25" s="579"/>
      <c r="G25" s="180"/>
      <c r="H25" s="577"/>
      <c r="I25" s="579"/>
      <c r="J25" s="180"/>
      <c r="K25" s="579"/>
    </row>
    <row r="26" spans="1:11" ht="12.75">
      <c r="A26" s="587" t="s">
        <v>2500</v>
      </c>
      <c r="B26" s="577"/>
      <c r="C26" s="577"/>
      <c r="D26" s="180"/>
      <c r="E26" s="577"/>
      <c r="F26" s="579"/>
      <c r="G26" s="180"/>
      <c r="H26" s="577"/>
      <c r="I26" s="579"/>
      <c r="J26" s="180"/>
      <c r="K26" s="579"/>
    </row>
    <row r="27" spans="1:11" ht="28.5" customHeight="1">
      <c r="A27" s="569" t="s">
        <v>1055</v>
      </c>
      <c r="B27" s="577"/>
      <c r="C27" s="577"/>
      <c r="D27" s="180"/>
      <c r="E27" s="577"/>
      <c r="F27" s="579"/>
      <c r="G27" s="180"/>
      <c r="H27" s="577"/>
      <c r="I27" s="579"/>
      <c r="J27" s="180"/>
      <c r="K27" s="579"/>
    </row>
    <row r="28" spans="1:11" ht="13.5" thickBot="1">
      <c r="A28" s="590" t="s">
        <v>4647</v>
      </c>
      <c r="B28" s="591"/>
      <c r="C28" s="591"/>
      <c r="D28" s="222"/>
      <c r="E28" s="591"/>
      <c r="F28" s="592"/>
      <c r="G28" s="222"/>
      <c r="H28" s="581"/>
      <c r="I28" s="582"/>
      <c r="J28" s="588"/>
      <c r="K28" s="582"/>
    </row>
    <row r="29" spans="6:11" ht="13.5" thickBot="1">
      <c r="F29" s="570"/>
      <c r="I29" s="592"/>
      <c r="K29" s="592"/>
    </row>
    <row r="30" spans="1:11" s="611" customFormat="1" ht="15">
      <c r="A30" s="805" t="s">
        <v>1056</v>
      </c>
      <c r="B30" s="806">
        <v>156</v>
      </c>
      <c r="C30" s="807">
        <v>2553</v>
      </c>
      <c r="E30" s="806">
        <v>156</v>
      </c>
      <c r="F30" s="807" t="e">
        <f>C30*#REF!+C30</f>
        <v>#REF!</v>
      </c>
      <c r="H30" s="806">
        <v>156</v>
      </c>
      <c r="I30" s="808" t="e">
        <f>F30*#REF!+F30</f>
        <v>#REF!</v>
      </c>
      <c r="K30" s="809">
        <v>330</v>
      </c>
    </row>
    <row r="31" spans="1:11" ht="12.75">
      <c r="A31" s="587" t="s">
        <v>1057</v>
      </c>
      <c r="B31" s="577"/>
      <c r="C31" s="577"/>
      <c r="E31" s="577"/>
      <c r="F31" s="579"/>
      <c r="H31" s="577"/>
      <c r="I31" s="579"/>
      <c r="K31" s="579"/>
    </row>
    <row r="32" spans="1:11" ht="33" customHeight="1">
      <c r="A32" s="569" t="s">
        <v>1058</v>
      </c>
      <c r="B32" s="577"/>
      <c r="C32" s="577"/>
      <c r="E32" s="577"/>
      <c r="F32" s="579"/>
      <c r="H32" s="577"/>
      <c r="I32" s="579"/>
      <c r="K32" s="579"/>
    </row>
    <row r="33" spans="1:11" ht="12.75">
      <c r="A33" s="587" t="s">
        <v>1059</v>
      </c>
      <c r="B33" s="577"/>
      <c r="C33" s="577"/>
      <c r="E33" s="577"/>
      <c r="F33" s="579"/>
      <c r="H33" s="577"/>
      <c r="I33" s="579"/>
      <c r="K33" s="579"/>
    </row>
    <row r="34" spans="1:11" ht="12.75">
      <c r="A34" s="587" t="s">
        <v>1060</v>
      </c>
      <c r="B34" s="577"/>
      <c r="C34" s="577"/>
      <c r="E34" s="577"/>
      <c r="F34" s="579"/>
      <c r="H34" s="577"/>
      <c r="I34" s="579"/>
      <c r="K34" s="579"/>
    </row>
    <row r="35" spans="1:11" ht="12.75">
      <c r="A35" s="587" t="s">
        <v>1061</v>
      </c>
      <c r="B35" s="577"/>
      <c r="C35" s="577"/>
      <c r="E35" s="577"/>
      <c r="F35" s="579"/>
      <c r="H35" s="577"/>
      <c r="I35" s="579"/>
      <c r="K35" s="579"/>
    </row>
    <row r="36" spans="1:11" ht="12.75">
      <c r="A36" s="587" t="s">
        <v>1062</v>
      </c>
      <c r="B36" s="577"/>
      <c r="C36" s="577"/>
      <c r="E36" s="577"/>
      <c r="F36" s="579"/>
      <c r="H36" s="577"/>
      <c r="I36" s="579"/>
      <c r="K36" s="579"/>
    </row>
    <row r="37" spans="1:11" ht="12.75">
      <c r="A37" s="587" t="s">
        <v>1063</v>
      </c>
      <c r="B37" s="577"/>
      <c r="C37" s="577"/>
      <c r="E37" s="577"/>
      <c r="F37" s="579"/>
      <c r="H37" s="577"/>
      <c r="I37" s="579"/>
      <c r="K37" s="579"/>
    </row>
    <row r="38" spans="1:11" ht="13.5" thickBot="1">
      <c r="A38" s="588" t="s">
        <v>1064</v>
      </c>
      <c r="B38" s="581"/>
      <c r="C38" s="581"/>
      <c r="E38" s="581"/>
      <c r="F38" s="582"/>
      <c r="H38" s="581"/>
      <c r="I38" s="582"/>
      <c r="K38" s="582"/>
    </row>
    <row r="39" spans="6:11" ht="13.5" thickBot="1">
      <c r="F39" s="570"/>
      <c r="I39" s="589"/>
      <c r="K39" s="589"/>
    </row>
    <row r="40" spans="1:11" s="611" customFormat="1" ht="15">
      <c r="A40" s="805" t="s">
        <v>1065</v>
      </c>
      <c r="B40" s="806">
        <v>288</v>
      </c>
      <c r="C40" s="807">
        <v>4710</v>
      </c>
      <c r="D40" s="810"/>
      <c r="E40" s="806">
        <v>288</v>
      </c>
      <c r="F40" s="807" t="e">
        <f>C40*#REF!+C40</f>
        <v>#REF!</v>
      </c>
      <c r="G40" s="810"/>
      <c r="H40" s="806">
        <v>288</v>
      </c>
      <c r="I40" s="807" t="e">
        <f>F40*#REF!+F40</f>
        <v>#REF!</v>
      </c>
      <c r="J40" s="810"/>
      <c r="K40" s="806">
        <v>600</v>
      </c>
    </row>
    <row r="41" spans="1:11" ht="12.75">
      <c r="A41" s="569" t="s">
        <v>1066</v>
      </c>
      <c r="B41" s="577"/>
      <c r="C41" s="577"/>
      <c r="D41" s="180"/>
      <c r="E41" s="577"/>
      <c r="F41" s="579"/>
      <c r="G41" s="180"/>
      <c r="H41" s="577"/>
      <c r="I41" s="579"/>
      <c r="J41" s="180"/>
      <c r="K41" s="579"/>
    </row>
    <row r="42" spans="1:11" ht="12.75">
      <c r="A42" s="569" t="s">
        <v>3534</v>
      </c>
      <c r="B42" s="577"/>
      <c r="C42" s="577"/>
      <c r="D42" s="180"/>
      <c r="E42" s="577"/>
      <c r="F42" s="579"/>
      <c r="G42" s="180"/>
      <c r="H42" s="577"/>
      <c r="I42" s="579"/>
      <c r="J42" s="180"/>
      <c r="K42" s="579"/>
    </row>
    <row r="43" spans="1:11" ht="12.75">
      <c r="A43" s="569" t="s">
        <v>3535</v>
      </c>
      <c r="B43" s="577"/>
      <c r="C43" s="577"/>
      <c r="D43" s="180"/>
      <c r="E43" s="577"/>
      <c r="F43" s="579"/>
      <c r="G43" s="180"/>
      <c r="H43" s="577"/>
      <c r="I43" s="579"/>
      <c r="J43" s="180"/>
      <c r="K43" s="579"/>
    </row>
    <row r="44" spans="1:11" ht="12.75">
      <c r="A44" s="569" t="s">
        <v>1067</v>
      </c>
      <c r="B44" s="577"/>
      <c r="C44" s="577"/>
      <c r="D44" s="180"/>
      <c r="E44" s="577"/>
      <c r="F44" s="579"/>
      <c r="G44" s="180"/>
      <c r="H44" s="577"/>
      <c r="I44" s="579"/>
      <c r="J44" s="180"/>
      <c r="K44" s="579"/>
    </row>
    <row r="45" spans="1:11" ht="12.75">
      <c r="A45" s="569" t="s">
        <v>3536</v>
      </c>
      <c r="B45" s="577"/>
      <c r="C45" s="577"/>
      <c r="D45" s="180"/>
      <c r="E45" s="577"/>
      <c r="F45" s="579"/>
      <c r="G45" s="180"/>
      <c r="H45" s="577"/>
      <c r="I45" s="579"/>
      <c r="J45" s="180"/>
      <c r="K45" s="579"/>
    </row>
    <row r="46" spans="1:11" ht="25.5">
      <c r="A46" s="569" t="s">
        <v>1068</v>
      </c>
      <c r="B46" s="577"/>
      <c r="C46" s="577"/>
      <c r="D46" s="180"/>
      <c r="E46" s="577"/>
      <c r="F46" s="579"/>
      <c r="G46" s="180"/>
      <c r="H46" s="577"/>
      <c r="I46" s="579"/>
      <c r="J46" s="180"/>
      <c r="K46" s="579"/>
    </row>
    <row r="47" spans="1:11" ht="12.75">
      <c r="A47" s="569" t="s">
        <v>1069</v>
      </c>
      <c r="B47" s="577"/>
      <c r="C47" s="577"/>
      <c r="D47" s="180"/>
      <c r="E47" s="577"/>
      <c r="F47" s="579"/>
      <c r="G47" s="180"/>
      <c r="H47" s="577"/>
      <c r="I47" s="579"/>
      <c r="J47" s="180"/>
      <c r="K47" s="579"/>
    </row>
    <row r="48" spans="1:11" ht="12.75">
      <c r="A48" s="569" t="s">
        <v>1070</v>
      </c>
      <c r="B48" s="577"/>
      <c r="C48" s="577"/>
      <c r="D48" s="180"/>
      <c r="E48" s="577"/>
      <c r="F48" s="579"/>
      <c r="G48" s="180"/>
      <c r="H48" s="577"/>
      <c r="I48" s="579"/>
      <c r="J48" s="180"/>
      <c r="K48" s="579"/>
    </row>
    <row r="49" spans="1:11" ht="12.75">
      <c r="A49" s="569" t="s">
        <v>1071</v>
      </c>
      <c r="B49" s="577"/>
      <c r="C49" s="577"/>
      <c r="D49" s="180"/>
      <c r="E49" s="577"/>
      <c r="F49" s="579"/>
      <c r="G49" s="180"/>
      <c r="H49" s="577"/>
      <c r="I49" s="579"/>
      <c r="J49" s="180"/>
      <c r="K49" s="579"/>
    </row>
    <row r="50" spans="1:11" ht="25.5">
      <c r="A50" s="569" t="s">
        <v>1072</v>
      </c>
      <c r="B50" s="577"/>
      <c r="C50" s="577"/>
      <c r="D50" s="180"/>
      <c r="E50" s="577"/>
      <c r="F50" s="579"/>
      <c r="G50" s="180"/>
      <c r="H50" s="577"/>
      <c r="I50" s="579"/>
      <c r="J50" s="180"/>
      <c r="K50" s="579"/>
    </row>
    <row r="51" spans="1:11" ht="12.75">
      <c r="A51" s="569" t="s">
        <v>1110</v>
      </c>
      <c r="B51" s="577"/>
      <c r="C51" s="577"/>
      <c r="D51" s="180"/>
      <c r="E51" s="577"/>
      <c r="F51" s="579"/>
      <c r="G51" s="180"/>
      <c r="H51" s="577"/>
      <c r="I51" s="579"/>
      <c r="J51" s="180"/>
      <c r="K51" s="579"/>
    </row>
    <row r="52" spans="1:11" ht="12.75">
      <c r="A52" s="569" t="s">
        <v>1111</v>
      </c>
      <c r="B52" s="577"/>
      <c r="C52" s="577"/>
      <c r="D52" s="180"/>
      <c r="E52" s="577"/>
      <c r="F52" s="579"/>
      <c r="G52" s="180"/>
      <c r="H52" s="577"/>
      <c r="I52" s="579"/>
      <c r="J52" s="180"/>
      <c r="K52" s="579"/>
    </row>
    <row r="53" spans="1:11" ht="12.75">
      <c r="A53" s="569" t="s">
        <v>3653</v>
      </c>
      <c r="B53" s="577"/>
      <c r="C53" s="577"/>
      <c r="D53" s="180"/>
      <c r="E53" s="577"/>
      <c r="F53" s="579"/>
      <c r="G53" s="180"/>
      <c r="H53" s="577"/>
      <c r="I53" s="579"/>
      <c r="J53" s="180"/>
      <c r="K53" s="579"/>
    </row>
    <row r="54" spans="1:11" ht="12.75">
      <c r="A54" s="569" t="s">
        <v>3654</v>
      </c>
      <c r="B54" s="577"/>
      <c r="C54" s="577"/>
      <c r="D54" s="180"/>
      <c r="E54" s="577"/>
      <c r="F54" s="579"/>
      <c r="G54" s="180"/>
      <c r="H54" s="577"/>
      <c r="I54" s="579"/>
      <c r="J54" s="180"/>
      <c r="K54" s="579"/>
    </row>
    <row r="55" spans="1:11" ht="12.75">
      <c r="A55" s="569" t="s">
        <v>3655</v>
      </c>
      <c r="B55" s="577"/>
      <c r="C55" s="577"/>
      <c r="D55" s="180"/>
      <c r="E55" s="577"/>
      <c r="F55" s="579"/>
      <c r="G55" s="180"/>
      <c r="H55" s="577"/>
      <c r="I55" s="579"/>
      <c r="J55" s="180"/>
      <c r="K55" s="579"/>
    </row>
    <row r="56" spans="1:11" ht="12.75">
      <c r="A56" s="569" t="s">
        <v>3656</v>
      </c>
      <c r="B56" s="577"/>
      <c r="C56" s="577"/>
      <c r="D56" s="180"/>
      <c r="E56" s="577"/>
      <c r="F56" s="579"/>
      <c r="G56" s="180"/>
      <c r="H56" s="577"/>
      <c r="I56" s="579"/>
      <c r="J56" s="180"/>
      <c r="K56" s="579"/>
    </row>
    <row r="57" spans="1:11" ht="12.75">
      <c r="A57" s="569" t="s">
        <v>3537</v>
      </c>
      <c r="B57" s="577"/>
      <c r="C57" s="577"/>
      <c r="D57" s="180"/>
      <c r="E57" s="577"/>
      <c r="F57" s="579"/>
      <c r="G57" s="180"/>
      <c r="H57" s="577"/>
      <c r="I57" s="579"/>
      <c r="J57" s="180"/>
      <c r="K57" s="579"/>
    </row>
    <row r="58" spans="1:11" ht="12.75">
      <c r="A58" s="569" t="s">
        <v>3657</v>
      </c>
      <c r="B58" s="577"/>
      <c r="C58" s="577"/>
      <c r="D58" s="180"/>
      <c r="E58" s="577"/>
      <c r="F58" s="579"/>
      <c r="G58" s="180"/>
      <c r="H58" s="577"/>
      <c r="I58" s="579"/>
      <c r="J58" s="180"/>
      <c r="K58" s="579"/>
    </row>
    <row r="59" spans="1:11" ht="12.75">
      <c r="A59" s="569" t="s">
        <v>3658</v>
      </c>
      <c r="B59" s="577"/>
      <c r="C59" s="577"/>
      <c r="D59" s="180"/>
      <c r="E59" s="577"/>
      <c r="F59" s="579"/>
      <c r="G59" s="180"/>
      <c r="H59" s="577"/>
      <c r="I59" s="579"/>
      <c r="J59" s="180"/>
      <c r="K59" s="579"/>
    </row>
    <row r="60" spans="1:11" ht="13.5" thickBot="1">
      <c r="A60" s="590" t="s">
        <v>4648</v>
      </c>
      <c r="B60" s="591"/>
      <c r="C60" s="591"/>
      <c r="D60" s="222"/>
      <c r="E60" s="591"/>
      <c r="F60" s="592"/>
      <c r="G60" s="222"/>
      <c r="H60" s="581"/>
      <c r="I60" s="582"/>
      <c r="J60" s="588"/>
      <c r="K60" s="582"/>
    </row>
    <row r="61" spans="6:11" ht="13.5" thickBot="1">
      <c r="F61" s="570"/>
      <c r="I61" s="592"/>
      <c r="K61" s="592"/>
    </row>
    <row r="62" spans="1:11" s="611" customFormat="1" ht="15">
      <c r="A62" s="805" t="s">
        <v>3659</v>
      </c>
      <c r="B62" s="806">
        <v>504</v>
      </c>
      <c r="C62" s="807">
        <v>6176</v>
      </c>
      <c r="E62" s="806">
        <v>504</v>
      </c>
      <c r="F62" s="807" t="e">
        <f>C62*#REF!+C62</f>
        <v>#REF!</v>
      </c>
      <c r="H62" s="806">
        <v>504</v>
      </c>
      <c r="I62" s="808" t="e">
        <f>F62*#REF!+F62</f>
        <v>#REF!</v>
      </c>
      <c r="K62" s="806">
        <v>788</v>
      </c>
    </row>
    <row r="63" spans="1:11" ht="12.75">
      <c r="A63" s="569" t="s">
        <v>3660</v>
      </c>
      <c r="B63" s="577"/>
      <c r="C63" s="577"/>
      <c r="E63" s="577"/>
      <c r="F63" s="579"/>
      <c r="H63" s="577"/>
      <c r="I63" s="579"/>
      <c r="K63" s="579"/>
    </row>
    <row r="64" spans="1:11" ht="12.75">
      <c r="A64" s="569" t="s">
        <v>2259</v>
      </c>
      <c r="B64" s="577"/>
      <c r="C64" s="577"/>
      <c r="E64" s="577"/>
      <c r="F64" s="579"/>
      <c r="H64" s="577"/>
      <c r="I64" s="579"/>
      <c r="K64" s="579"/>
    </row>
    <row r="65" spans="1:11" ht="12.75">
      <c r="A65" s="569" t="s">
        <v>2260</v>
      </c>
      <c r="B65" s="577"/>
      <c r="C65" s="577"/>
      <c r="E65" s="577"/>
      <c r="F65" s="579"/>
      <c r="H65" s="577"/>
      <c r="I65" s="579"/>
      <c r="K65" s="579"/>
    </row>
    <row r="66" spans="1:11" ht="12.75">
      <c r="A66" s="569" t="s">
        <v>3661</v>
      </c>
      <c r="B66" s="577"/>
      <c r="C66" s="577"/>
      <c r="E66" s="577"/>
      <c r="F66" s="579"/>
      <c r="H66" s="577"/>
      <c r="I66" s="579"/>
      <c r="K66" s="579"/>
    </row>
    <row r="67" spans="1:11" ht="12.75">
      <c r="A67" s="569" t="s">
        <v>3662</v>
      </c>
      <c r="B67" s="577"/>
      <c r="C67" s="577"/>
      <c r="E67" s="577"/>
      <c r="F67" s="579"/>
      <c r="H67" s="577"/>
      <c r="I67" s="579"/>
      <c r="K67" s="579"/>
    </row>
    <row r="68" spans="1:11" ht="12.75">
      <c r="A68" s="569" t="s">
        <v>2261</v>
      </c>
      <c r="B68" s="577"/>
      <c r="C68" s="577"/>
      <c r="E68" s="577"/>
      <c r="F68" s="579"/>
      <c r="H68" s="577"/>
      <c r="I68" s="579"/>
      <c r="K68" s="579"/>
    </row>
    <row r="69" spans="1:11" ht="12.75">
      <c r="A69" s="569" t="s">
        <v>2262</v>
      </c>
      <c r="B69" s="577"/>
      <c r="C69" s="577"/>
      <c r="E69" s="577"/>
      <c r="F69" s="579"/>
      <c r="H69" s="577"/>
      <c r="I69" s="579"/>
      <c r="K69" s="579"/>
    </row>
    <row r="70" spans="1:11" ht="12.75">
      <c r="A70" s="569" t="s">
        <v>3663</v>
      </c>
      <c r="B70" s="577"/>
      <c r="C70" s="577"/>
      <c r="E70" s="577"/>
      <c r="F70" s="579"/>
      <c r="H70" s="577"/>
      <c r="I70" s="579"/>
      <c r="K70" s="579"/>
    </row>
    <row r="71" spans="1:11" ht="12.75">
      <c r="A71" s="569" t="s">
        <v>3664</v>
      </c>
      <c r="B71" s="577"/>
      <c r="C71" s="577"/>
      <c r="E71" s="577"/>
      <c r="F71" s="579"/>
      <c r="H71" s="577"/>
      <c r="I71" s="579"/>
      <c r="K71" s="579"/>
    </row>
    <row r="72" spans="1:11" ht="12.75">
      <c r="A72" s="569" t="s">
        <v>2263</v>
      </c>
      <c r="B72" s="577"/>
      <c r="C72" s="577"/>
      <c r="E72" s="577"/>
      <c r="F72" s="579"/>
      <c r="H72" s="577"/>
      <c r="I72" s="579"/>
      <c r="K72" s="579"/>
    </row>
    <row r="73" spans="1:11" ht="12.75">
      <c r="A73" s="569" t="s">
        <v>3665</v>
      </c>
      <c r="B73" s="577"/>
      <c r="C73" s="577"/>
      <c r="E73" s="577"/>
      <c r="F73" s="579"/>
      <c r="H73" s="577"/>
      <c r="I73" s="579"/>
      <c r="K73" s="579"/>
    </row>
    <row r="74" spans="1:11" ht="12.75">
      <c r="A74" s="569" t="s">
        <v>2264</v>
      </c>
      <c r="B74" s="577"/>
      <c r="C74" s="577"/>
      <c r="E74" s="577"/>
      <c r="F74" s="579"/>
      <c r="H74" s="577"/>
      <c r="I74" s="579"/>
      <c r="K74" s="579"/>
    </row>
    <row r="75" spans="1:11" ht="12.75">
      <c r="A75" s="569" t="s">
        <v>2265</v>
      </c>
      <c r="B75" s="577"/>
      <c r="C75" s="577"/>
      <c r="E75" s="577"/>
      <c r="F75" s="579"/>
      <c r="H75" s="577"/>
      <c r="I75" s="579"/>
      <c r="K75" s="579"/>
    </row>
    <row r="76" spans="1:11" ht="12.75">
      <c r="A76" s="569" t="s">
        <v>2266</v>
      </c>
      <c r="B76" s="577"/>
      <c r="C76" s="577"/>
      <c r="E76" s="577"/>
      <c r="F76" s="579"/>
      <c r="H76" s="577"/>
      <c r="I76" s="579"/>
      <c r="K76" s="579"/>
    </row>
    <row r="77" spans="1:11" ht="12.75">
      <c r="A77" s="569" t="s">
        <v>2267</v>
      </c>
      <c r="B77" s="577"/>
      <c r="C77" s="577"/>
      <c r="E77" s="577"/>
      <c r="F77" s="579"/>
      <c r="H77" s="577"/>
      <c r="I77" s="579"/>
      <c r="K77" s="579"/>
    </row>
    <row r="78" spans="1:11" ht="29.25" customHeight="1">
      <c r="A78" s="569" t="s">
        <v>3666</v>
      </c>
      <c r="B78" s="577"/>
      <c r="C78" s="577"/>
      <c r="E78" s="577"/>
      <c r="F78" s="579"/>
      <c r="H78" s="577"/>
      <c r="I78" s="579"/>
      <c r="K78" s="579"/>
    </row>
    <row r="79" spans="1:11" ht="25.5">
      <c r="A79" s="569" t="s">
        <v>3667</v>
      </c>
      <c r="B79" s="577"/>
      <c r="C79" s="577"/>
      <c r="E79" s="577"/>
      <c r="F79" s="579"/>
      <c r="H79" s="577"/>
      <c r="I79" s="579"/>
      <c r="K79" s="579"/>
    </row>
    <row r="80" spans="1:11" ht="38.25">
      <c r="A80" s="569" t="s">
        <v>4649</v>
      </c>
      <c r="B80" s="577"/>
      <c r="C80" s="577"/>
      <c r="E80" s="577"/>
      <c r="F80" s="579"/>
      <c r="H80" s="577"/>
      <c r="I80" s="579"/>
      <c r="K80" s="579"/>
    </row>
    <row r="81" spans="1:11" ht="51">
      <c r="A81" s="569" t="s">
        <v>4650</v>
      </c>
      <c r="B81" s="577"/>
      <c r="C81" s="577"/>
      <c r="E81" s="577"/>
      <c r="F81" s="579"/>
      <c r="H81" s="577"/>
      <c r="I81" s="579"/>
      <c r="K81" s="579"/>
    </row>
    <row r="82" spans="1:11" ht="12.75">
      <c r="A82" s="569" t="s">
        <v>4651</v>
      </c>
      <c r="B82" s="577"/>
      <c r="C82" s="577"/>
      <c r="E82" s="577"/>
      <c r="F82" s="579"/>
      <c r="H82" s="577"/>
      <c r="I82" s="579"/>
      <c r="K82" s="579"/>
    </row>
    <row r="83" spans="1:11" ht="12.75">
      <c r="A83" s="569" t="s">
        <v>4652</v>
      </c>
      <c r="B83" s="577"/>
      <c r="C83" s="577"/>
      <c r="E83" s="577"/>
      <c r="F83" s="579"/>
      <c r="H83" s="577"/>
      <c r="I83" s="579"/>
      <c r="K83" s="579"/>
    </row>
    <row r="84" spans="1:11" ht="12.75">
      <c r="A84" s="569" t="s">
        <v>4653</v>
      </c>
      <c r="B84" s="577"/>
      <c r="C84" s="577"/>
      <c r="E84" s="577"/>
      <c r="F84" s="579"/>
      <c r="H84" s="577"/>
      <c r="I84" s="579"/>
      <c r="K84" s="579"/>
    </row>
    <row r="85" spans="1:11" ht="12.75">
      <c r="A85" s="569" t="s">
        <v>4654</v>
      </c>
      <c r="B85" s="577"/>
      <c r="C85" s="577"/>
      <c r="E85" s="577"/>
      <c r="F85" s="579"/>
      <c r="H85" s="577"/>
      <c r="I85" s="579"/>
      <c r="K85" s="579"/>
    </row>
    <row r="86" spans="1:11" ht="12.75">
      <c r="A86" s="569" t="s">
        <v>4655</v>
      </c>
      <c r="B86" s="577"/>
      <c r="C86" s="577"/>
      <c r="E86" s="577"/>
      <c r="F86" s="579"/>
      <c r="H86" s="577"/>
      <c r="I86" s="579"/>
      <c r="K86" s="579"/>
    </row>
    <row r="87" spans="1:11" ht="12.75">
      <c r="A87" s="569" t="s">
        <v>4656</v>
      </c>
      <c r="B87" s="577"/>
      <c r="C87" s="577"/>
      <c r="E87" s="577"/>
      <c r="F87" s="579"/>
      <c r="H87" s="577"/>
      <c r="I87" s="579"/>
      <c r="K87" s="579"/>
    </row>
    <row r="88" spans="1:11" ht="12.75">
      <c r="A88" s="569" t="s">
        <v>4657</v>
      </c>
      <c r="B88" s="577"/>
      <c r="C88" s="577"/>
      <c r="E88" s="577"/>
      <c r="F88" s="579"/>
      <c r="H88" s="577"/>
      <c r="I88" s="579"/>
      <c r="K88" s="579"/>
    </row>
    <row r="89" spans="1:11" ht="26.25" thickBot="1">
      <c r="A89" s="593" t="s">
        <v>4658</v>
      </c>
      <c r="B89" s="581"/>
      <c r="C89" s="581"/>
      <c r="D89" s="588"/>
      <c r="E89" s="581"/>
      <c r="F89" s="582"/>
      <c r="G89" s="588"/>
      <c r="H89" s="581"/>
      <c r="I89" s="582"/>
      <c r="J89" s="588"/>
      <c r="K89" s="582"/>
    </row>
    <row r="90" spans="6:11" ht="13.5" thickBot="1">
      <c r="F90" s="570"/>
      <c r="I90" s="592"/>
      <c r="K90" s="592"/>
    </row>
    <row r="91" spans="1:11" s="611" customFormat="1" ht="15">
      <c r="A91" s="805" t="s">
        <v>2387</v>
      </c>
      <c r="B91" s="806">
        <v>630</v>
      </c>
      <c r="C91" s="807">
        <v>7452</v>
      </c>
      <c r="E91" s="806">
        <v>630</v>
      </c>
      <c r="F91" s="807" t="e">
        <f>C91*#REF!+C91</f>
        <v>#REF!</v>
      </c>
      <c r="H91" s="806">
        <v>630</v>
      </c>
      <c r="I91" s="808" t="e">
        <f>F91*#REF!+F91</f>
        <v>#REF!</v>
      </c>
      <c r="K91" s="806">
        <v>950</v>
      </c>
    </row>
    <row r="92" spans="1:11" ht="12.75">
      <c r="A92" s="587" t="s">
        <v>2388</v>
      </c>
      <c r="B92" s="577"/>
      <c r="C92" s="577"/>
      <c r="E92" s="577"/>
      <c r="F92" s="579"/>
      <c r="H92" s="577"/>
      <c r="I92" s="579"/>
      <c r="K92" s="579"/>
    </row>
    <row r="93" spans="1:11" ht="25.5">
      <c r="A93" s="569" t="s">
        <v>4659</v>
      </c>
      <c r="B93" s="577"/>
      <c r="C93" s="577"/>
      <c r="E93" s="577"/>
      <c r="F93" s="579"/>
      <c r="H93" s="577"/>
      <c r="I93" s="579"/>
      <c r="K93" s="579"/>
    </row>
    <row r="94" spans="1:11" ht="25.5">
      <c r="A94" s="569" t="s">
        <v>4660</v>
      </c>
      <c r="B94" s="577"/>
      <c r="C94" s="577"/>
      <c r="E94" s="577"/>
      <c r="F94" s="579"/>
      <c r="H94" s="577"/>
      <c r="I94" s="579"/>
      <c r="K94" s="579"/>
    </row>
    <row r="95" spans="1:11" ht="12.75">
      <c r="A95" s="587" t="s">
        <v>2268</v>
      </c>
      <c r="B95" s="577"/>
      <c r="C95" s="577"/>
      <c r="E95" s="577"/>
      <c r="F95" s="579"/>
      <c r="H95" s="577"/>
      <c r="I95" s="579"/>
      <c r="K95" s="579"/>
    </row>
    <row r="96" spans="1:11" ht="12.75">
      <c r="A96" s="587" t="s">
        <v>2389</v>
      </c>
      <c r="B96" s="577"/>
      <c r="C96" s="577"/>
      <c r="E96" s="577"/>
      <c r="F96" s="579"/>
      <c r="H96" s="577"/>
      <c r="I96" s="579"/>
      <c r="K96" s="579"/>
    </row>
    <row r="97" spans="1:11" ht="25.5">
      <c r="A97" s="569" t="s">
        <v>4661</v>
      </c>
      <c r="B97" s="577"/>
      <c r="C97" s="577"/>
      <c r="E97" s="577"/>
      <c r="F97" s="579"/>
      <c r="H97" s="577"/>
      <c r="I97" s="579"/>
      <c r="K97" s="579"/>
    </row>
    <row r="98" spans="1:11" ht="12.75">
      <c r="A98" s="587" t="s">
        <v>540</v>
      </c>
      <c r="B98" s="577"/>
      <c r="C98" s="577"/>
      <c r="E98" s="577"/>
      <c r="F98" s="579"/>
      <c r="H98" s="577"/>
      <c r="I98" s="579"/>
      <c r="K98" s="579"/>
    </row>
    <row r="99" spans="1:11" ht="12.75">
      <c r="A99" s="587" t="s">
        <v>541</v>
      </c>
      <c r="B99" s="577"/>
      <c r="C99" s="577"/>
      <c r="E99" s="577"/>
      <c r="F99" s="579"/>
      <c r="H99" s="577"/>
      <c r="I99" s="579"/>
      <c r="K99" s="579"/>
    </row>
    <row r="100" spans="1:11" ht="12.75">
      <c r="A100" s="587" t="s">
        <v>2269</v>
      </c>
      <c r="B100" s="577"/>
      <c r="C100" s="577"/>
      <c r="E100" s="577"/>
      <c r="F100" s="579"/>
      <c r="H100" s="577"/>
      <c r="I100" s="579"/>
      <c r="K100" s="579"/>
    </row>
    <row r="101" spans="1:11" ht="12.75">
      <c r="A101" s="587" t="s">
        <v>2270</v>
      </c>
      <c r="B101" s="577"/>
      <c r="C101" s="577"/>
      <c r="E101" s="577"/>
      <c r="F101" s="579"/>
      <c r="H101" s="577"/>
      <c r="I101" s="579"/>
      <c r="K101" s="579"/>
    </row>
    <row r="102" spans="1:11" ht="12.75">
      <c r="A102" s="587" t="s">
        <v>4662</v>
      </c>
      <c r="B102" s="577"/>
      <c r="C102" s="577"/>
      <c r="E102" s="577"/>
      <c r="F102" s="579"/>
      <c r="H102" s="577"/>
      <c r="I102" s="579"/>
      <c r="K102" s="579"/>
    </row>
    <row r="103" spans="1:11" ht="57.75" customHeight="1">
      <c r="A103" s="569" t="s">
        <v>4663</v>
      </c>
      <c r="B103" s="577"/>
      <c r="C103" s="577"/>
      <c r="E103" s="577"/>
      <c r="F103" s="579"/>
      <c r="H103" s="577"/>
      <c r="I103" s="579"/>
      <c r="K103" s="579"/>
    </row>
    <row r="104" spans="1:11" ht="12.75">
      <c r="A104" s="587" t="s">
        <v>4664</v>
      </c>
      <c r="B104" s="577"/>
      <c r="C104" s="577"/>
      <c r="E104" s="577"/>
      <c r="F104" s="579"/>
      <c r="H104" s="577"/>
      <c r="I104" s="579"/>
      <c r="K104" s="579"/>
    </row>
    <row r="105" spans="1:11" ht="41.25" customHeight="1">
      <c r="A105" s="569" t="s">
        <v>4665</v>
      </c>
      <c r="B105" s="577"/>
      <c r="C105" s="577"/>
      <c r="E105" s="577"/>
      <c r="F105" s="579"/>
      <c r="H105" s="577"/>
      <c r="I105" s="579"/>
      <c r="K105" s="579"/>
    </row>
    <row r="106" spans="1:11" ht="18" customHeight="1">
      <c r="A106" s="569" t="s">
        <v>4666</v>
      </c>
      <c r="B106" s="577"/>
      <c r="C106" s="577"/>
      <c r="E106" s="577"/>
      <c r="F106" s="579"/>
      <c r="H106" s="577"/>
      <c r="I106" s="579"/>
      <c r="K106" s="579"/>
    </row>
    <row r="107" spans="1:11" ht="30" customHeight="1">
      <c r="A107" s="569" t="s">
        <v>4667</v>
      </c>
      <c r="B107" s="577"/>
      <c r="C107" s="577"/>
      <c r="E107" s="577"/>
      <c r="F107" s="579"/>
      <c r="H107" s="577"/>
      <c r="I107" s="579"/>
      <c r="K107" s="579"/>
    </row>
    <row r="108" spans="1:11" ht="25.5">
      <c r="A108" s="569" t="s">
        <v>4668</v>
      </c>
      <c r="B108" s="577"/>
      <c r="C108" s="577"/>
      <c r="E108" s="577"/>
      <c r="F108" s="579"/>
      <c r="H108" s="577"/>
      <c r="I108" s="579"/>
      <c r="K108" s="579"/>
    </row>
    <row r="109" spans="1:11" ht="12.75">
      <c r="A109" s="569" t="s">
        <v>4669</v>
      </c>
      <c r="B109" s="577"/>
      <c r="C109" s="577"/>
      <c r="E109" s="577"/>
      <c r="F109" s="579"/>
      <c r="H109" s="577"/>
      <c r="I109" s="579"/>
      <c r="K109" s="579"/>
    </row>
    <row r="110" spans="1:11" ht="12.75">
      <c r="A110" s="569" t="s">
        <v>4670</v>
      </c>
      <c r="B110" s="577"/>
      <c r="C110" s="577"/>
      <c r="E110" s="577"/>
      <c r="F110" s="579"/>
      <c r="H110" s="577"/>
      <c r="I110" s="579"/>
      <c r="K110" s="579"/>
    </row>
    <row r="111" spans="1:11" ht="12.75">
      <c r="A111" s="569" t="s">
        <v>4671</v>
      </c>
      <c r="B111" s="577"/>
      <c r="C111" s="577"/>
      <c r="E111" s="577"/>
      <c r="F111" s="579"/>
      <c r="H111" s="577"/>
      <c r="I111" s="579"/>
      <c r="K111" s="579"/>
    </row>
    <row r="112" spans="1:11" ht="12.75">
      <c r="A112" s="569" t="s">
        <v>4672</v>
      </c>
      <c r="B112" s="577"/>
      <c r="C112" s="577"/>
      <c r="E112" s="577"/>
      <c r="F112" s="579"/>
      <c r="H112" s="577"/>
      <c r="I112" s="579"/>
      <c r="K112" s="579"/>
    </row>
    <row r="113" spans="1:11" ht="12.75">
      <c r="A113" s="587" t="s">
        <v>4673</v>
      </c>
      <c r="B113" s="577"/>
      <c r="C113" s="577"/>
      <c r="E113" s="577"/>
      <c r="F113" s="579"/>
      <c r="H113" s="577"/>
      <c r="I113" s="579"/>
      <c r="K113" s="579"/>
    </row>
    <row r="114" spans="1:11" ht="12.75">
      <c r="A114" s="587" t="s">
        <v>4674</v>
      </c>
      <c r="B114" s="577"/>
      <c r="C114" s="577"/>
      <c r="E114" s="577"/>
      <c r="F114" s="579"/>
      <c r="H114" s="577"/>
      <c r="I114" s="579"/>
      <c r="K114" s="579"/>
    </row>
    <row r="115" spans="1:11" ht="12.75">
      <c r="A115" s="587" t="s">
        <v>4675</v>
      </c>
      <c r="B115" s="577"/>
      <c r="C115" s="577"/>
      <c r="E115" s="577"/>
      <c r="F115" s="579"/>
      <c r="H115" s="577"/>
      <c r="I115" s="579"/>
      <c r="K115" s="579"/>
    </row>
    <row r="116" spans="1:11" ht="12.75">
      <c r="A116" s="587" t="s">
        <v>4676</v>
      </c>
      <c r="B116" s="577"/>
      <c r="C116" s="577"/>
      <c r="E116" s="577"/>
      <c r="F116" s="579"/>
      <c r="H116" s="577"/>
      <c r="I116" s="579"/>
      <c r="K116" s="579"/>
    </row>
    <row r="117" spans="1:11" ht="25.5">
      <c r="A117" s="569" t="s">
        <v>4677</v>
      </c>
      <c r="B117" s="577"/>
      <c r="C117" s="577"/>
      <c r="E117" s="577"/>
      <c r="F117" s="579"/>
      <c r="H117" s="577"/>
      <c r="I117" s="579"/>
      <c r="K117" s="579"/>
    </row>
    <row r="118" spans="1:11" ht="13.5" thickBot="1">
      <c r="A118" s="587" t="s">
        <v>4678</v>
      </c>
      <c r="B118" s="581"/>
      <c r="C118" s="581"/>
      <c r="E118" s="581"/>
      <c r="F118" s="582"/>
      <c r="H118" s="581"/>
      <c r="I118" s="582"/>
      <c r="K118" s="582"/>
    </row>
    <row r="119" spans="1:11" ht="13.5" thickBot="1">
      <c r="A119" s="588" t="s">
        <v>4679</v>
      </c>
      <c r="F119" s="570"/>
      <c r="I119" s="589"/>
      <c r="K119" s="589"/>
    </row>
    <row r="120" spans="1:11" ht="13.5" thickBot="1">
      <c r="A120" s="584" t="s">
        <v>542</v>
      </c>
      <c r="B120" s="585">
        <v>810</v>
      </c>
      <c r="C120" s="586">
        <v>9718</v>
      </c>
      <c r="E120" s="585">
        <v>810</v>
      </c>
      <c r="F120" s="586" t="e">
        <f>C120*#REF!+C120</f>
        <v>#REF!</v>
      </c>
      <c r="H120" s="594">
        <v>810</v>
      </c>
      <c r="I120" s="595" t="e">
        <f>F120*#REF!+F120</f>
        <v>#REF!</v>
      </c>
      <c r="J120" s="596"/>
      <c r="K120" s="594">
        <v>1238</v>
      </c>
    </row>
    <row r="121" spans="1:11" ht="12.75">
      <c r="A121" s="587" t="s">
        <v>2271</v>
      </c>
      <c r="B121" s="577"/>
      <c r="C121" s="577"/>
      <c r="E121" s="577"/>
      <c r="F121" s="579"/>
      <c r="H121" s="577"/>
      <c r="I121" s="579"/>
      <c r="J121" s="587"/>
      <c r="K121" s="579"/>
    </row>
    <row r="122" spans="1:11" ht="13.5" thickBot="1">
      <c r="A122" s="587" t="s">
        <v>1819</v>
      </c>
      <c r="B122" s="581"/>
      <c r="C122" s="581"/>
      <c r="E122" s="581"/>
      <c r="F122" s="582"/>
      <c r="H122" s="577"/>
      <c r="I122" s="579"/>
      <c r="J122" s="587"/>
      <c r="K122" s="579"/>
    </row>
    <row r="123" spans="1:11" ht="12.75">
      <c r="A123" s="587" t="s">
        <v>1820</v>
      </c>
      <c r="B123" s="597"/>
      <c r="C123" s="597"/>
      <c r="E123" s="597"/>
      <c r="F123" s="598"/>
      <c r="H123" s="577"/>
      <c r="I123" s="579"/>
      <c r="J123" s="587"/>
      <c r="K123" s="579"/>
    </row>
    <row r="124" spans="1:11" ht="25.5">
      <c r="A124" s="569" t="s">
        <v>4680</v>
      </c>
      <c r="B124" s="597"/>
      <c r="C124" s="597"/>
      <c r="E124" s="597"/>
      <c r="F124" s="598"/>
      <c r="H124" s="577"/>
      <c r="I124" s="579"/>
      <c r="J124" s="587"/>
      <c r="K124" s="579"/>
    </row>
    <row r="125" spans="1:11" ht="12.75">
      <c r="A125" s="569" t="s">
        <v>4681</v>
      </c>
      <c r="B125" s="597"/>
      <c r="C125" s="597"/>
      <c r="E125" s="597"/>
      <c r="F125" s="598"/>
      <c r="H125" s="577"/>
      <c r="I125" s="579"/>
      <c r="J125" s="587"/>
      <c r="K125" s="579"/>
    </row>
    <row r="126" spans="1:11" ht="13.5" thickBot="1">
      <c r="A126" s="588" t="s">
        <v>4682</v>
      </c>
      <c r="F126" s="570"/>
      <c r="H126" s="581"/>
      <c r="I126" s="582"/>
      <c r="J126" s="588"/>
      <c r="K126" s="588"/>
    </row>
    <row r="127" spans="6:9" ht="12.75">
      <c r="F127" s="570"/>
      <c r="I127" s="570"/>
    </row>
    <row r="128" spans="1:11" ht="44.25" thickBot="1">
      <c r="A128" s="814" t="s">
        <v>4713</v>
      </c>
      <c r="F128" s="570"/>
      <c r="I128" s="599"/>
      <c r="K128" s="185"/>
    </row>
    <row r="129" spans="2:12" ht="13.5" thickBot="1">
      <c r="B129" s="595">
        <v>40.68</v>
      </c>
      <c r="E129" s="595">
        <v>57</v>
      </c>
      <c r="J129" s="600"/>
      <c r="L129" s="600"/>
    </row>
    <row r="130" spans="1:8" ht="15.75" thickBot="1">
      <c r="A130" s="811" t="s">
        <v>1821</v>
      </c>
      <c r="B130" s="812"/>
      <c r="C130" s="812"/>
      <c r="D130" s="611"/>
      <c r="E130" s="812"/>
      <c r="F130" s="812"/>
      <c r="G130" s="611"/>
      <c r="H130" s="813">
        <v>86.68</v>
      </c>
    </row>
    <row r="132" ht="12.75">
      <c r="A132" s="601"/>
    </row>
  </sheetData>
  <sheetProtection password="C6B7" sheet="1"/>
  <printOptions horizontalCentered="1"/>
  <pageMargins left="0.35433070866141736" right="0.2755905511811024" top="0.48" bottom="0.76" header="0" footer="0"/>
  <pageSetup horizontalDpi="600" verticalDpi="600" orientation="portrait" paperSize="5" scale="75" r:id="rId1"/>
  <headerFooter alignWithMargins="0">
    <oddHeader>&amp;C&amp;"Arial,Negrita"&amp;8CONVENIO APSOT y FSST - Vigencia: 01/04/2016 -30/09/2016-  Neurocirugía</oddHeader>
    <oddFooter xml:space="preserve">&amp;C&amp;"Arial,Negrita"&amp;8Página &amp;P de &amp;N&amp;R&amp;"Arial,Negrita"&amp;8ASOCIACIÓN DE CLÍNICAS Y 
 SANATORIOS DE SAN JUAN  </oddFooter>
  </headerFooter>
</worksheet>
</file>

<file path=xl/worksheets/sheet9.xml><?xml version="1.0" encoding="utf-8"?>
<worksheet xmlns="http://schemas.openxmlformats.org/spreadsheetml/2006/main" xmlns:r="http://schemas.openxmlformats.org/officeDocument/2006/relationships">
  <sheetPr>
    <tabColor indexed="45"/>
  </sheetPr>
  <dimension ref="A1:I401"/>
  <sheetViews>
    <sheetView view="pageLayout" workbookViewId="0" topLeftCell="A1">
      <selection activeCell="B6" sqref="B6"/>
    </sheetView>
  </sheetViews>
  <sheetFormatPr defaultColWidth="8.00390625" defaultRowHeight="12.75"/>
  <cols>
    <col min="1" max="1" width="10.28125" style="409" customWidth="1"/>
    <col min="2" max="2" width="85.7109375" style="408" customWidth="1"/>
    <col min="3" max="3" width="15.421875" style="409" customWidth="1"/>
    <col min="4" max="4" width="0" style="409" hidden="1" customWidth="1"/>
    <col min="5" max="5" width="0" style="408" hidden="1" customWidth="1"/>
    <col min="6" max="6" width="3.00390625" style="408" hidden="1" customWidth="1"/>
    <col min="7" max="7" width="15.57421875" style="408" customWidth="1"/>
    <col min="8" max="8" width="17.28125" style="408" customWidth="1"/>
    <col min="9" max="16384" width="8.00390625" style="408" customWidth="1"/>
  </cols>
  <sheetData>
    <row r="1" spans="1:7" ht="16.5" thickBot="1">
      <c r="A1" s="403"/>
      <c r="B1" s="404" t="s">
        <v>3672</v>
      </c>
      <c r="C1" s="405"/>
      <c r="D1" s="405"/>
      <c r="E1" s="406" t="s">
        <v>3673</v>
      </c>
      <c r="F1" s="407">
        <v>0.15</v>
      </c>
      <c r="G1" s="407"/>
    </row>
    <row r="2" ht="15.75">
      <c r="B2" s="410" t="s">
        <v>1671</v>
      </c>
    </row>
    <row r="3" ht="15.75">
      <c r="B3" s="817" t="s">
        <v>4721</v>
      </c>
    </row>
    <row r="4" ht="15.75">
      <c r="B4" s="817" t="s">
        <v>4722</v>
      </c>
    </row>
    <row r="5" ht="15.75">
      <c r="B5" s="817" t="s">
        <v>4723</v>
      </c>
    </row>
    <row r="6" ht="15.75">
      <c r="B6" s="817" t="s">
        <v>4724</v>
      </c>
    </row>
    <row r="7" ht="15.75">
      <c r="B7" s="817" t="s">
        <v>4725</v>
      </c>
    </row>
    <row r="8" ht="16.5" thickBot="1">
      <c r="B8" s="817" t="s">
        <v>4726</v>
      </c>
    </row>
    <row r="9" spans="1:7" ht="18" customHeight="1" thickBot="1">
      <c r="A9" s="827"/>
      <c r="B9" s="818" t="s">
        <v>4727</v>
      </c>
      <c r="C9" s="828"/>
      <c r="D9" s="829" t="s">
        <v>3681</v>
      </c>
      <c r="E9" s="830"/>
      <c r="F9" s="830"/>
      <c r="G9" s="830"/>
    </row>
    <row r="10" spans="1:9" ht="17.25" hidden="1" thickBot="1">
      <c r="A10" s="827"/>
      <c r="B10" s="831" t="s">
        <v>3682</v>
      </c>
      <c r="C10" s="832">
        <f>1.3*F1+1.3</f>
        <v>1.495</v>
      </c>
      <c r="D10" s="833" t="e">
        <f>1.3*#REF!+1.3</f>
        <v>#REF!</v>
      </c>
      <c r="E10" s="830"/>
      <c r="F10" s="830"/>
      <c r="G10" s="830"/>
      <c r="H10" s="412">
        <v>40725</v>
      </c>
      <c r="I10" s="413">
        <v>0.05</v>
      </c>
    </row>
    <row r="11" spans="1:9" ht="16.5" thickBot="1">
      <c r="A11" s="819"/>
      <c r="B11" s="822" t="s">
        <v>3683</v>
      </c>
      <c r="C11" s="823">
        <v>5.47</v>
      </c>
      <c r="D11" s="821">
        <f>1.3*G1+1.3</f>
        <v>1.3</v>
      </c>
      <c r="E11" s="820"/>
      <c r="F11" s="820"/>
      <c r="G11" s="820"/>
      <c r="H11" s="414"/>
      <c r="I11" s="415"/>
    </row>
    <row r="12" spans="1:9" ht="16.5" thickBot="1">
      <c r="A12" s="819"/>
      <c r="B12" s="822" t="s">
        <v>3684</v>
      </c>
      <c r="C12" s="823">
        <v>16.5</v>
      </c>
      <c r="D12" s="821">
        <f>1.3*G2+1.3</f>
        <v>1.3</v>
      </c>
      <c r="E12" s="820"/>
      <c r="F12" s="820"/>
      <c r="G12" s="820"/>
      <c r="H12" s="414"/>
      <c r="I12" s="415"/>
    </row>
    <row r="13" spans="2:7" ht="16.5" thickBot="1">
      <c r="B13" s="825" t="s">
        <v>1673</v>
      </c>
      <c r="C13" s="826"/>
      <c r="D13" s="416"/>
      <c r="E13" s="416"/>
      <c r="F13" s="416"/>
      <c r="G13" s="416"/>
    </row>
    <row r="14" spans="2:7" ht="16.5" thickBot="1">
      <c r="B14" s="854"/>
      <c r="C14" s="855"/>
      <c r="D14" s="416"/>
      <c r="E14" s="416"/>
      <c r="F14" s="416"/>
      <c r="G14" s="416"/>
    </row>
    <row r="15" spans="1:7" ht="30.75" thickBot="1">
      <c r="A15" s="824" t="s">
        <v>1672</v>
      </c>
      <c r="B15" s="856" t="s">
        <v>1675</v>
      </c>
      <c r="C15" s="857" t="s">
        <v>3685</v>
      </c>
      <c r="D15" s="858"/>
      <c r="E15" s="858"/>
      <c r="F15" s="858"/>
      <c r="G15" s="859" t="s">
        <v>3686</v>
      </c>
    </row>
    <row r="16" spans="1:7" ht="15.75">
      <c r="A16" s="853" t="s">
        <v>863</v>
      </c>
      <c r="B16" s="834" t="s">
        <v>864</v>
      </c>
      <c r="C16" s="835">
        <v>1</v>
      </c>
      <c r="D16" s="180"/>
      <c r="E16" s="180"/>
      <c r="F16" s="180"/>
      <c r="G16" s="835">
        <v>180</v>
      </c>
    </row>
    <row r="17" spans="1:7" ht="15.75">
      <c r="A17" s="836" t="s">
        <v>865</v>
      </c>
      <c r="B17" s="837" t="s">
        <v>866</v>
      </c>
      <c r="C17" s="838">
        <v>2</v>
      </c>
      <c r="D17" s="180"/>
      <c r="E17" s="180"/>
      <c r="F17" s="180"/>
      <c r="G17" s="838">
        <v>180</v>
      </c>
    </row>
    <row r="18" spans="1:7" ht="15.75">
      <c r="A18" s="836" t="s">
        <v>867</v>
      </c>
      <c r="B18" s="837" t="s">
        <v>868</v>
      </c>
      <c r="C18" s="838">
        <v>2</v>
      </c>
      <c r="D18" s="180"/>
      <c r="E18" s="180"/>
      <c r="F18" s="180"/>
      <c r="G18" s="838">
        <v>120</v>
      </c>
    </row>
    <row r="19" spans="1:7" ht="15.75">
      <c r="A19" s="836" t="s">
        <v>869</v>
      </c>
      <c r="B19" s="837" t="s">
        <v>870</v>
      </c>
      <c r="C19" s="838">
        <v>3</v>
      </c>
      <c r="D19" s="180"/>
      <c r="E19" s="180"/>
      <c r="F19" s="180"/>
      <c r="G19" s="838">
        <v>180</v>
      </c>
    </row>
    <row r="20" spans="1:7" ht="25.5">
      <c r="A20" s="836" t="s">
        <v>871</v>
      </c>
      <c r="B20" s="839" t="s">
        <v>872</v>
      </c>
      <c r="C20" s="838">
        <v>5</v>
      </c>
      <c r="D20" s="180"/>
      <c r="E20" s="180"/>
      <c r="F20" s="180"/>
      <c r="G20" s="838">
        <v>455</v>
      </c>
    </row>
    <row r="21" spans="1:7" ht="15.75">
      <c r="A21" s="836" t="s">
        <v>873</v>
      </c>
      <c r="B21" s="837" t="s">
        <v>874</v>
      </c>
      <c r="C21" s="838">
        <v>1</v>
      </c>
      <c r="D21" s="180"/>
      <c r="E21" s="180"/>
      <c r="F21" s="180"/>
      <c r="G21" s="838">
        <v>180</v>
      </c>
    </row>
    <row r="22" spans="1:7" ht="15.75">
      <c r="A22" s="836" t="s">
        <v>875</v>
      </c>
      <c r="B22" s="837" t="s">
        <v>876</v>
      </c>
      <c r="C22" s="838">
        <v>5</v>
      </c>
      <c r="D22" s="180"/>
      <c r="E22" s="180"/>
      <c r="F22" s="180"/>
      <c r="G22" s="838">
        <v>455</v>
      </c>
    </row>
    <row r="23" spans="1:7" ht="15.75">
      <c r="A23" s="836" t="s">
        <v>877</v>
      </c>
      <c r="B23" s="837" t="s">
        <v>878</v>
      </c>
      <c r="C23" s="838">
        <v>4</v>
      </c>
      <c r="D23" s="180"/>
      <c r="E23" s="180"/>
      <c r="F23" s="180"/>
      <c r="G23" s="838">
        <v>455</v>
      </c>
    </row>
    <row r="24" spans="1:7" ht="15.75">
      <c r="A24" s="836" t="s">
        <v>879</v>
      </c>
      <c r="B24" s="837" t="s">
        <v>880</v>
      </c>
      <c r="C24" s="838">
        <v>5</v>
      </c>
      <c r="D24" s="180"/>
      <c r="E24" s="180"/>
      <c r="F24" s="180"/>
      <c r="G24" s="838">
        <v>455</v>
      </c>
    </row>
    <row r="25" spans="1:7" ht="16.5" thickBot="1">
      <c r="A25" s="840" t="s">
        <v>881</v>
      </c>
      <c r="B25" s="841" t="s">
        <v>882</v>
      </c>
      <c r="C25" s="842">
        <v>5</v>
      </c>
      <c r="D25" s="180"/>
      <c r="E25" s="180"/>
      <c r="F25" s="180"/>
      <c r="G25" s="842">
        <v>555</v>
      </c>
    </row>
    <row r="26" spans="1:7" ht="17.25" thickBot="1">
      <c r="A26" s="1146" t="s">
        <v>883</v>
      </c>
      <c r="B26" s="1147"/>
      <c r="C26" s="1148"/>
      <c r="D26" s="830"/>
      <c r="E26" s="830"/>
      <c r="F26" s="830"/>
      <c r="G26" s="830"/>
    </row>
    <row r="27" spans="1:7" ht="15.75">
      <c r="A27" s="837" t="s">
        <v>884</v>
      </c>
      <c r="B27" s="837" t="s">
        <v>885</v>
      </c>
      <c r="C27" s="838">
        <v>5</v>
      </c>
      <c r="D27" s="838"/>
      <c r="E27" s="838"/>
      <c r="F27" s="838"/>
      <c r="G27" s="838">
        <v>240</v>
      </c>
    </row>
    <row r="28" spans="1:7" ht="15.75">
      <c r="A28" s="837" t="s">
        <v>886</v>
      </c>
      <c r="B28" s="837" t="s">
        <v>887</v>
      </c>
      <c r="C28" s="838">
        <v>6</v>
      </c>
      <c r="D28" s="838"/>
      <c r="E28" s="838"/>
      <c r="F28" s="838"/>
      <c r="G28" s="838">
        <v>555</v>
      </c>
    </row>
    <row r="29" spans="1:7" ht="15.75">
      <c r="A29" s="837" t="s">
        <v>888</v>
      </c>
      <c r="B29" s="837" t="s">
        <v>889</v>
      </c>
      <c r="C29" s="838">
        <v>4</v>
      </c>
      <c r="D29" s="838"/>
      <c r="E29" s="838"/>
      <c r="F29" s="838"/>
      <c r="G29" s="838">
        <v>240</v>
      </c>
    </row>
    <row r="30" spans="1:7" ht="15.75">
      <c r="A30" s="837" t="s">
        <v>890</v>
      </c>
      <c r="B30" s="837" t="s">
        <v>891</v>
      </c>
      <c r="C30" s="838">
        <v>3</v>
      </c>
      <c r="D30" s="838"/>
      <c r="E30" s="838"/>
      <c r="F30" s="838"/>
      <c r="G30" s="838">
        <v>180</v>
      </c>
    </row>
    <row r="31" spans="1:7" ht="15.75">
      <c r="A31" s="837" t="s">
        <v>892</v>
      </c>
      <c r="B31" s="837" t="s">
        <v>893</v>
      </c>
      <c r="C31" s="838">
        <v>5</v>
      </c>
      <c r="D31" s="838"/>
      <c r="E31" s="838"/>
      <c r="F31" s="838"/>
      <c r="G31" s="838">
        <v>555</v>
      </c>
    </row>
    <row r="32" spans="1:7" ht="15.75">
      <c r="A32" s="837" t="s">
        <v>894</v>
      </c>
      <c r="B32" s="837" t="s">
        <v>895</v>
      </c>
      <c r="C32" s="838">
        <v>1</v>
      </c>
      <c r="D32" s="838"/>
      <c r="E32" s="838"/>
      <c r="F32" s="838"/>
      <c r="G32" s="838">
        <v>120</v>
      </c>
    </row>
    <row r="33" spans="1:7" ht="15.75">
      <c r="A33" s="837" t="s">
        <v>896</v>
      </c>
      <c r="B33" s="837" t="s">
        <v>897</v>
      </c>
      <c r="C33" s="838">
        <v>2</v>
      </c>
      <c r="D33" s="838"/>
      <c r="E33" s="838"/>
      <c r="F33" s="838"/>
      <c r="G33" s="838">
        <v>120</v>
      </c>
    </row>
    <row r="34" spans="1:7" ht="15.75">
      <c r="A34" s="837" t="s">
        <v>898</v>
      </c>
      <c r="B34" s="837" t="s">
        <v>899</v>
      </c>
      <c r="C34" s="838">
        <v>2</v>
      </c>
      <c r="D34" s="838"/>
      <c r="E34" s="838"/>
      <c r="F34" s="838"/>
      <c r="G34" s="838">
        <v>0</v>
      </c>
    </row>
    <row r="35" spans="1:7" ht="16.5" thickBot="1">
      <c r="A35" s="837" t="s">
        <v>900</v>
      </c>
      <c r="B35" s="837" t="s">
        <v>901</v>
      </c>
      <c r="C35" s="838">
        <v>1</v>
      </c>
      <c r="D35" s="838"/>
      <c r="E35" s="838"/>
      <c r="F35" s="838"/>
      <c r="G35" s="838">
        <v>120</v>
      </c>
    </row>
    <row r="36" spans="1:7" ht="17.25" thickBot="1">
      <c r="A36" s="1146" t="s">
        <v>902</v>
      </c>
      <c r="B36" s="1147"/>
      <c r="C36" s="1148"/>
      <c r="D36" s="830"/>
      <c r="E36" s="830"/>
      <c r="F36" s="830"/>
      <c r="G36" s="830"/>
    </row>
    <row r="37" spans="1:7" ht="25.5">
      <c r="A37" s="837" t="s">
        <v>903</v>
      </c>
      <c r="B37" s="839" t="s">
        <v>1937</v>
      </c>
      <c r="C37" s="838">
        <v>6</v>
      </c>
      <c r="D37" s="838"/>
      <c r="E37" s="838"/>
      <c r="F37" s="838"/>
      <c r="G37" s="838">
        <v>555</v>
      </c>
    </row>
    <row r="38" spans="1:7" ht="25.5">
      <c r="A38" s="837" t="s">
        <v>1938</v>
      </c>
      <c r="B38" s="839" t="s">
        <v>1939</v>
      </c>
      <c r="C38" s="838">
        <v>4</v>
      </c>
      <c r="D38" s="838"/>
      <c r="E38" s="838"/>
      <c r="F38" s="838"/>
      <c r="G38" s="838">
        <v>240</v>
      </c>
    </row>
    <row r="39" spans="1:7" ht="15.75">
      <c r="A39" s="837" t="s">
        <v>1940</v>
      </c>
      <c r="B39" s="839" t="s">
        <v>1941</v>
      </c>
      <c r="C39" s="838">
        <v>1</v>
      </c>
      <c r="D39" s="838"/>
      <c r="E39" s="838"/>
      <c r="F39" s="838"/>
      <c r="G39" s="838">
        <v>120</v>
      </c>
    </row>
    <row r="40" spans="1:7" ht="15.75">
      <c r="A40" s="837" t="s">
        <v>1943</v>
      </c>
      <c r="B40" s="839" t="s">
        <v>1944</v>
      </c>
      <c r="C40" s="838">
        <v>2</v>
      </c>
      <c r="D40" s="838"/>
      <c r="E40" s="838"/>
      <c r="F40" s="838"/>
      <c r="G40" s="838">
        <v>180</v>
      </c>
    </row>
    <row r="41" spans="1:7" ht="15.75">
      <c r="A41" s="837" t="s">
        <v>1945</v>
      </c>
      <c r="B41" s="839" t="s">
        <v>1946</v>
      </c>
      <c r="C41" s="838">
        <v>3</v>
      </c>
      <c r="D41" s="838"/>
      <c r="E41" s="838"/>
      <c r="F41" s="838"/>
      <c r="G41" s="838">
        <v>240</v>
      </c>
    </row>
    <row r="42" spans="1:7" ht="15.75">
      <c r="A42" s="837" t="s">
        <v>1947</v>
      </c>
      <c r="B42" s="839" t="s">
        <v>1948</v>
      </c>
      <c r="C42" s="838">
        <v>4</v>
      </c>
      <c r="D42" s="838"/>
      <c r="E42" s="838"/>
      <c r="F42" s="838"/>
      <c r="G42" s="838">
        <v>350</v>
      </c>
    </row>
    <row r="43" spans="1:7" ht="15.75">
      <c r="A43" s="837" t="s">
        <v>1949</v>
      </c>
      <c r="B43" s="839" t="s">
        <v>1950</v>
      </c>
      <c r="C43" s="838">
        <v>5</v>
      </c>
      <c r="D43" s="838"/>
      <c r="E43" s="838"/>
      <c r="F43" s="838"/>
      <c r="G43" s="838">
        <v>455</v>
      </c>
    </row>
    <row r="44" spans="1:7" ht="16.5" thickBot="1">
      <c r="A44" s="837" t="s">
        <v>1951</v>
      </c>
      <c r="B44" s="839" t="s">
        <v>1952</v>
      </c>
      <c r="C44" s="838">
        <v>6</v>
      </c>
      <c r="D44" s="838"/>
      <c r="E44" s="838"/>
      <c r="F44" s="838"/>
      <c r="G44" s="838">
        <v>675</v>
      </c>
    </row>
    <row r="45" spans="1:7" ht="17.25" thickBot="1">
      <c r="A45" s="1146" t="s">
        <v>1953</v>
      </c>
      <c r="B45" s="1147"/>
      <c r="C45" s="1148"/>
      <c r="D45" s="830"/>
      <c r="E45" s="830"/>
      <c r="F45" s="830"/>
      <c r="G45" s="830"/>
    </row>
    <row r="46" spans="1:7" ht="15.75">
      <c r="A46" s="837" t="s">
        <v>1958</v>
      </c>
      <c r="B46" s="839" t="s">
        <v>1959</v>
      </c>
      <c r="C46" s="838">
        <v>3</v>
      </c>
      <c r="D46" s="838"/>
      <c r="E46" s="838"/>
      <c r="F46" s="838"/>
      <c r="G46" s="838">
        <v>180</v>
      </c>
    </row>
    <row r="47" spans="1:7" ht="25.5">
      <c r="A47" s="837" t="s">
        <v>1960</v>
      </c>
      <c r="B47" s="839" t="s">
        <v>1961</v>
      </c>
      <c r="C47" s="838">
        <v>4</v>
      </c>
      <c r="D47" s="838"/>
      <c r="E47" s="838"/>
      <c r="F47" s="838"/>
      <c r="G47" s="838">
        <v>240</v>
      </c>
    </row>
    <row r="48" spans="1:7" ht="15.75">
      <c r="A48" s="837" t="s">
        <v>1962</v>
      </c>
      <c r="B48" s="839" t="s">
        <v>1963</v>
      </c>
      <c r="C48" s="838">
        <v>5</v>
      </c>
      <c r="D48" s="838"/>
      <c r="E48" s="838"/>
      <c r="F48" s="838"/>
      <c r="G48" s="838">
        <v>455</v>
      </c>
    </row>
    <row r="49" spans="1:7" ht="15.75">
      <c r="A49" s="837" t="s">
        <v>1964</v>
      </c>
      <c r="B49" s="839" t="s">
        <v>1965</v>
      </c>
      <c r="C49" s="838">
        <v>1</v>
      </c>
      <c r="D49" s="838"/>
      <c r="E49" s="838"/>
      <c r="F49" s="838"/>
      <c r="G49" s="838">
        <v>0</v>
      </c>
    </row>
    <row r="50" spans="1:7" ht="15.75">
      <c r="A50" s="837" t="s">
        <v>1966</v>
      </c>
      <c r="B50" s="839" t="s">
        <v>1967</v>
      </c>
      <c r="C50" s="838">
        <v>1</v>
      </c>
      <c r="D50" s="838"/>
      <c r="E50" s="838"/>
      <c r="F50" s="838"/>
      <c r="G50" s="838">
        <v>120</v>
      </c>
    </row>
    <row r="51" spans="1:7" ht="15.75">
      <c r="A51" s="837" t="s">
        <v>1968</v>
      </c>
      <c r="B51" s="839" t="s">
        <v>1969</v>
      </c>
      <c r="C51" s="838">
        <v>2</v>
      </c>
      <c r="D51" s="838"/>
      <c r="E51" s="838"/>
      <c r="F51" s="838"/>
      <c r="G51" s="838">
        <v>180</v>
      </c>
    </row>
    <row r="52" spans="1:7" ht="16.5" thickBot="1">
      <c r="A52" s="837" t="s">
        <v>1970</v>
      </c>
      <c r="B52" s="839" t="s">
        <v>1971</v>
      </c>
      <c r="C52" s="838">
        <v>4</v>
      </c>
      <c r="D52" s="838"/>
      <c r="E52" s="838"/>
      <c r="F52" s="838"/>
      <c r="G52" s="843">
        <v>350</v>
      </c>
    </row>
    <row r="53" spans="1:7" ht="17.25" thickBot="1">
      <c r="A53" s="1146" t="s">
        <v>1972</v>
      </c>
      <c r="B53" s="1147"/>
      <c r="C53" s="1148"/>
      <c r="D53" s="830"/>
      <c r="E53" s="830"/>
      <c r="F53" s="830"/>
      <c r="G53" s="830"/>
    </row>
    <row r="54" spans="1:7" ht="15.75">
      <c r="A54" s="837" t="s">
        <v>1973</v>
      </c>
      <c r="B54" s="839" t="s">
        <v>3523</v>
      </c>
      <c r="C54" s="838">
        <v>6</v>
      </c>
      <c r="D54" s="838"/>
      <c r="E54" s="838"/>
      <c r="F54" s="838"/>
      <c r="G54" s="838">
        <v>555</v>
      </c>
    </row>
    <row r="55" spans="1:7" ht="15.75">
      <c r="A55" s="837" t="s">
        <v>3524</v>
      </c>
      <c r="B55" s="839" t="s">
        <v>3525</v>
      </c>
      <c r="C55" s="838">
        <v>3</v>
      </c>
      <c r="D55" s="838"/>
      <c r="E55" s="838"/>
      <c r="F55" s="838"/>
      <c r="G55" s="838">
        <v>240</v>
      </c>
    </row>
    <row r="56" spans="1:7" ht="15.75">
      <c r="A56" s="837" t="s">
        <v>2040</v>
      </c>
      <c r="B56" s="839" t="s">
        <v>2041</v>
      </c>
      <c r="C56" s="838">
        <v>2</v>
      </c>
      <c r="D56" s="838"/>
      <c r="E56" s="838"/>
      <c r="F56" s="838"/>
      <c r="G56" s="838">
        <v>120</v>
      </c>
    </row>
    <row r="57" spans="1:7" ht="15.75">
      <c r="A57" s="837" t="s">
        <v>2042</v>
      </c>
      <c r="B57" s="839" t="s">
        <v>2043</v>
      </c>
      <c r="C57" s="838">
        <v>2</v>
      </c>
      <c r="D57" s="838"/>
      <c r="E57" s="838"/>
      <c r="F57" s="838"/>
      <c r="G57" s="838">
        <v>240</v>
      </c>
    </row>
    <row r="58" spans="1:7" ht="25.5">
      <c r="A58" s="837" t="s">
        <v>2044</v>
      </c>
      <c r="B58" s="839" t="s">
        <v>2045</v>
      </c>
      <c r="C58" s="838">
        <v>1</v>
      </c>
      <c r="D58" s="838"/>
      <c r="E58" s="838"/>
      <c r="F58" s="838"/>
      <c r="G58" s="838">
        <v>120</v>
      </c>
    </row>
    <row r="59" spans="1:7" ht="16.5" thickBot="1">
      <c r="A59" s="837" t="s">
        <v>2046</v>
      </c>
      <c r="B59" s="839" t="s">
        <v>2047</v>
      </c>
      <c r="C59" s="838">
        <v>4</v>
      </c>
      <c r="D59" s="838"/>
      <c r="E59" s="838"/>
      <c r="F59" s="838"/>
      <c r="G59" s="843">
        <v>555</v>
      </c>
    </row>
    <row r="60" spans="1:7" ht="17.25" thickBot="1">
      <c r="A60" s="1146" t="s">
        <v>2048</v>
      </c>
      <c r="B60" s="1147"/>
      <c r="C60" s="1148"/>
      <c r="D60" s="830"/>
      <c r="E60" s="830"/>
      <c r="F60" s="830"/>
      <c r="G60" s="830"/>
    </row>
    <row r="61" spans="1:7" ht="15.75">
      <c r="A61" s="837" t="s">
        <v>2050</v>
      </c>
      <c r="B61" s="839" t="s">
        <v>2051</v>
      </c>
      <c r="C61" s="838">
        <v>2</v>
      </c>
      <c r="D61" s="838"/>
      <c r="E61" s="838"/>
      <c r="F61" s="838"/>
      <c r="G61" s="838">
        <v>180</v>
      </c>
    </row>
    <row r="62" spans="1:7" ht="15.75">
      <c r="A62" s="837" t="s">
        <v>2052</v>
      </c>
      <c r="B62" s="839" t="s">
        <v>2053</v>
      </c>
      <c r="C62" s="838">
        <v>4</v>
      </c>
      <c r="D62" s="838"/>
      <c r="E62" s="838"/>
      <c r="F62" s="838"/>
      <c r="G62" s="838">
        <v>240</v>
      </c>
    </row>
    <row r="63" spans="1:7" ht="25.5">
      <c r="A63" s="837" t="s">
        <v>2054</v>
      </c>
      <c r="B63" s="839" t="s">
        <v>3075</v>
      </c>
      <c r="C63" s="838">
        <v>5</v>
      </c>
      <c r="D63" s="838"/>
      <c r="E63" s="838"/>
      <c r="F63" s="838"/>
      <c r="G63" s="838">
        <v>350</v>
      </c>
    </row>
    <row r="64" spans="1:7" ht="25.5">
      <c r="A64" s="837" t="s">
        <v>3076</v>
      </c>
      <c r="B64" s="839" t="s">
        <v>3077</v>
      </c>
      <c r="C64" s="838">
        <v>6</v>
      </c>
      <c r="D64" s="838"/>
      <c r="E64" s="838"/>
      <c r="F64" s="838"/>
      <c r="G64" s="838">
        <v>555</v>
      </c>
    </row>
    <row r="65" spans="1:7" ht="15.75">
      <c r="A65" s="837" t="s">
        <v>3078</v>
      </c>
      <c r="B65" s="839" t="s">
        <v>3079</v>
      </c>
      <c r="C65" s="838">
        <v>1</v>
      </c>
      <c r="D65" s="838"/>
      <c r="E65" s="838"/>
      <c r="F65" s="838"/>
      <c r="G65" s="838">
        <v>120</v>
      </c>
    </row>
    <row r="66" spans="1:7" ht="16.5" thickBot="1">
      <c r="A66" s="837" t="s">
        <v>3080</v>
      </c>
      <c r="B66" s="839" t="s">
        <v>3081</v>
      </c>
      <c r="C66" s="844">
        <v>3</v>
      </c>
      <c r="D66" s="844"/>
      <c r="E66" s="844"/>
      <c r="F66" s="844"/>
      <c r="G66" s="844">
        <v>240</v>
      </c>
    </row>
    <row r="67" spans="1:7" ht="17.25" thickBot="1">
      <c r="A67" s="1146" t="s">
        <v>3082</v>
      </c>
      <c r="B67" s="1147"/>
      <c r="C67" s="1148"/>
      <c r="D67" s="830"/>
      <c r="E67" s="830"/>
      <c r="F67" s="830"/>
      <c r="G67" s="830"/>
    </row>
    <row r="68" spans="1:7" ht="15.75">
      <c r="A68" s="837" t="s">
        <v>3083</v>
      </c>
      <c r="B68" s="837" t="s">
        <v>3084</v>
      </c>
      <c r="C68" s="838">
        <v>5</v>
      </c>
      <c r="D68" s="838"/>
      <c r="E68" s="838"/>
      <c r="F68" s="838"/>
      <c r="G68" s="838" t="s">
        <v>3687</v>
      </c>
    </row>
    <row r="69" spans="1:7" ht="15.75">
      <c r="A69" s="837" t="s">
        <v>3085</v>
      </c>
      <c r="B69" s="837" t="s">
        <v>3086</v>
      </c>
      <c r="C69" s="838">
        <v>6</v>
      </c>
      <c r="D69" s="838"/>
      <c r="E69" s="838"/>
      <c r="F69" s="838"/>
      <c r="G69" s="838" t="s">
        <v>3688</v>
      </c>
    </row>
    <row r="70" spans="1:7" ht="15.75">
      <c r="A70" s="837" t="s">
        <v>3087</v>
      </c>
      <c r="B70" s="837" t="s">
        <v>3088</v>
      </c>
      <c r="C70" s="838">
        <v>4</v>
      </c>
      <c r="D70" s="838"/>
      <c r="E70" s="838"/>
      <c r="F70" s="838"/>
      <c r="G70" s="838" t="s">
        <v>3689</v>
      </c>
    </row>
    <row r="71" spans="1:7" ht="15.75">
      <c r="A71" s="837" t="s">
        <v>3089</v>
      </c>
      <c r="B71" s="837" t="s">
        <v>3090</v>
      </c>
      <c r="C71" s="838">
        <v>3</v>
      </c>
      <c r="D71" s="838"/>
      <c r="E71" s="838"/>
      <c r="F71" s="838"/>
      <c r="G71" s="838" t="s">
        <v>3690</v>
      </c>
    </row>
    <row r="72" spans="1:7" ht="15.75">
      <c r="A72" s="837" t="s">
        <v>3091</v>
      </c>
      <c r="B72" s="837" t="s">
        <v>3092</v>
      </c>
      <c r="C72" s="838">
        <v>3</v>
      </c>
      <c r="D72" s="838"/>
      <c r="E72" s="838"/>
      <c r="F72" s="838"/>
      <c r="G72" s="838" t="s">
        <v>3690</v>
      </c>
    </row>
    <row r="73" spans="1:7" ht="15.75">
      <c r="A73" s="837" t="s">
        <v>3093</v>
      </c>
      <c r="B73" s="837" t="s">
        <v>3094</v>
      </c>
      <c r="C73" s="838">
        <v>1</v>
      </c>
      <c r="D73" s="838"/>
      <c r="E73" s="838"/>
      <c r="F73" s="838"/>
      <c r="G73" s="838" t="s">
        <v>3691</v>
      </c>
    </row>
    <row r="74" spans="1:7" ht="15.75">
      <c r="A74" s="837" t="s">
        <v>3095</v>
      </c>
      <c r="B74" s="837" t="s">
        <v>3096</v>
      </c>
      <c r="C74" s="838">
        <v>1</v>
      </c>
      <c r="D74" s="838"/>
      <c r="E74" s="838"/>
      <c r="F74" s="838"/>
      <c r="G74" s="838" t="s">
        <v>3691</v>
      </c>
    </row>
    <row r="75" spans="1:7" ht="15.75">
      <c r="A75" s="837" t="s">
        <v>3097</v>
      </c>
      <c r="B75" s="837" t="s">
        <v>2533</v>
      </c>
      <c r="C75" s="838">
        <v>3</v>
      </c>
      <c r="D75" s="838"/>
      <c r="E75" s="838"/>
      <c r="F75" s="838"/>
      <c r="G75" s="838" t="s">
        <v>3690</v>
      </c>
    </row>
    <row r="76" spans="1:7" ht="15.75">
      <c r="A76" s="837" t="s">
        <v>2534</v>
      </c>
      <c r="B76" s="837" t="s">
        <v>2535</v>
      </c>
      <c r="C76" s="838">
        <v>3</v>
      </c>
      <c r="D76" s="838"/>
      <c r="E76" s="838"/>
      <c r="F76" s="838"/>
      <c r="G76" s="838" t="s">
        <v>3690</v>
      </c>
    </row>
    <row r="77" spans="1:7" ht="15.75">
      <c r="A77" s="837" t="s">
        <v>2536</v>
      </c>
      <c r="B77" s="837" t="s">
        <v>2537</v>
      </c>
      <c r="C77" s="838">
        <v>4</v>
      </c>
      <c r="D77" s="838"/>
      <c r="E77" s="838"/>
      <c r="F77" s="838"/>
      <c r="G77" s="838" t="s">
        <v>3690</v>
      </c>
    </row>
    <row r="78" spans="1:7" ht="15.75">
      <c r="A78" s="837" t="s">
        <v>2538</v>
      </c>
      <c r="B78" s="837" t="s">
        <v>2539</v>
      </c>
      <c r="C78" s="838">
        <v>5</v>
      </c>
      <c r="D78" s="838"/>
      <c r="E78" s="838"/>
      <c r="F78" s="838"/>
      <c r="G78" s="838" t="s">
        <v>3692</v>
      </c>
    </row>
    <row r="79" spans="1:7" ht="15.75">
      <c r="A79" s="837" t="s">
        <v>2540</v>
      </c>
      <c r="B79" s="837" t="s">
        <v>2541</v>
      </c>
      <c r="C79" s="838">
        <v>4</v>
      </c>
      <c r="D79" s="838"/>
      <c r="E79" s="838"/>
      <c r="F79" s="838"/>
      <c r="G79" s="838" t="s">
        <v>3690</v>
      </c>
    </row>
    <row r="80" spans="1:7" ht="15.75">
      <c r="A80" s="837" t="s">
        <v>2542</v>
      </c>
      <c r="B80" s="837" t="s">
        <v>2543</v>
      </c>
      <c r="C80" s="838">
        <v>5</v>
      </c>
      <c r="D80" s="838"/>
      <c r="E80" s="838"/>
      <c r="F80" s="838"/>
      <c r="G80" s="838" t="s">
        <v>3692</v>
      </c>
    </row>
    <row r="81" spans="1:7" ht="16.5" thickBot="1">
      <c r="A81" s="837" t="s">
        <v>2544</v>
      </c>
      <c r="B81" s="837" t="s">
        <v>2545</v>
      </c>
      <c r="C81" s="838">
        <v>6</v>
      </c>
      <c r="D81" s="838"/>
      <c r="E81" s="838"/>
      <c r="F81" s="838"/>
      <c r="G81" s="843" t="s">
        <v>3689</v>
      </c>
    </row>
    <row r="82" spans="1:7" ht="17.25" thickBot="1">
      <c r="A82" s="1146" t="s">
        <v>2546</v>
      </c>
      <c r="B82" s="1147"/>
      <c r="C82" s="1148"/>
      <c r="D82" s="830"/>
      <c r="E82" s="830"/>
      <c r="F82" s="830"/>
      <c r="G82" s="830"/>
    </row>
    <row r="83" spans="1:7" ht="15.75">
      <c r="A83" s="837" t="s">
        <v>2547</v>
      </c>
      <c r="B83" s="837" t="s">
        <v>2548</v>
      </c>
      <c r="C83" s="838">
        <v>5</v>
      </c>
      <c r="D83" s="838"/>
      <c r="E83" s="838"/>
      <c r="F83" s="838"/>
      <c r="G83" s="838">
        <v>675</v>
      </c>
    </row>
    <row r="84" spans="1:7" ht="15.75">
      <c r="A84" s="837" t="s">
        <v>2549</v>
      </c>
      <c r="B84" s="837" t="s">
        <v>2550</v>
      </c>
      <c r="C84" s="838">
        <v>6</v>
      </c>
      <c r="D84" s="838"/>
      <c r="E84" s="838"/>
      <c r="F84" s="838"/>
      <c r="G84" s="838">
        <v>843</v>
      </c>
    </row>
    <row r="85" spans="1:7" ht="16.5" thickBot="1">
      <c r="A85" s="837" t="s">
        <v>2551</v>
      </c>
      <c r="B85" s="837" t="s">
        <v>2552</v>
      </c>
      <c r="C85" s="838">
        <v>6</v>
      </c>
      <c r="D85" s="838"/>
      <c r="E85" s="838"/>
      <c r="F85" s="838"/>
      <c r="G85" s="842">
        <v>555</v>
      </c>
    </row>
    <row r="86" spans="1:7" ht="16.5" thickBot="1">
      <c r="A86" s="837" t="s">
        <v>2553</v>
      </c>
      <c r="B86" s="837" t="s">
        <v>2554</v>
      </c>
      <c r="C86" s="838">
        <v>7</v>
      </c>
      <c r="D86" s="838"/>
      <c r="E86" s="838"/>
      <c r="F86" s="838"/>
      <c r="G86" s="845">
        <v>675</v>
      </c>
    </row>
    <row r="87" spans="1:7" ht="17.25" thickBot="1">
      <c r="A87" s="1146" t="s">
        <v>2555</v>
      </c>
      <c r="B87" s="1147"/>
      <c r="C87" s="1148"/>
      <c r="D87" s="830"/>
      <c r="E87" s="830"/>
      <c r="F87" s="830"/>
      <c r="G87" s="830"/>
    </row>
    <row r="88" spans="1:7" ht="25.5">
      <c r="A88" s="837" t="s">
        <v>2556</v>
      </c>
      <c r="B88" s="839" t="s">
        <v>2557</v>
      </c>
      <c r="C88" s="838">
        <v>5</v>
      </c>
      <c r="D88" s="838"/>
      <c r="E88" s="838"/>
      <c r="F88" s="838"/>
      <c r="G88" s="838" t="s">
        <v>3689</v>
      </c>
    </row>
    <row r="89" spans="1:7" ht="15.75">
      <c r="A89" s="837" t="s">
        <v>2558</v>
      </c>
      <c r="B89" s="839" t="s">
        <v>2559</v>
      </c>
      <c r="C89" s="838">
        <v>4</v>
      </c>
      <c r="D89" s="838"/>
      <c r="E89" s="838"/>
      <c r="F89" s="838"/>
      <c r="G89" s="838" t="s">
        <v>3690</v>
      </c>
    </row>
    <row r="90" spans="1:7" ht="38.25">
      <c r="A90" s="837" t="s">
        <v>2560</v>
      </c>
      <c r="B90" s="839" t="s">
        <v>3527</v>
      </c>
      <c r="C90" s="838">
        <v>3</v>
      </c>
      <c r="D90" s="838"/>
      <c r="E90" s="838"/>
      <c r="F90" s="838"/>
      <c r="G90" s="838" t="s">
        <v>3690</v>
      </c>
    </row>
    <row r="91" spans="1:7" ht="15.75">
      <c r="A91" s="837" t="s">
        <v>3528</v>
      </c>
      <c r="B91" s="839" t="s">
        <v>3529</v>
      </c>
      <c r="C91" s="838">
        <v>4</v>
      </c>
      <c r="D91" s="838"/>
      <c r="E91" s="838"/>
      <c r="F91" s="838"/>
      <c r="G91" s="838" t="s">
        <v>3692</v>
      </c>
    </row>
    <row r="92" spans="1:7" ht="15.75">
      <c r="A92" s="837" t="s">
        <v>3530</v>
      </c>
      <c r="B92" s="839" t="s">
        <v>3531</v>
      </c>
      <c r="C92" s="838">
        <v>1</v>
      </c>
      <c r="D92" s="838"/>
      <c r="E92" s="838"/>
      <c r="F92" s="838"/>
      <c r="G92" s="838" t="s">
        <v>3691</v>
      </c>
    </row>
    <row r="93" spans="1:7" ht="15.75">
      <c r="A93" s="837" t="s">
        <v>3532</v>
      </c>
      <c r="B93" s="839" t="s">
        <v>1252</v>
      </c>
      <c r="C93" s="838">
        <v>2</v>
      </c>
      <c r="D93" s="838"/>
      <c r="E93" s="838"/>
      <c r="F93" s="838"/>
      <c r="G93" s="838" t="s">
        <v>3693</v>
      </c>
    </row>
    <row r="94" spans="1:7" ht="15.75">
      <c r="A94" s="837" t="s">
        <v>1253</v>
      </c>
      <c r="B94" s="839" t="s">
        <v>1254</v>
      </c>
      <c r="C94" s="838">
        <v>3</v>
      </c>
      <c r="D94" s="838"/>
      <c r="E94" s="838"/>
      <c r="F94" s="838"/>
      <c r="G94" s="838" t="s">
        <v>3692</v>
      </c>
    </row>
    <row r="95" spans="1:7" ht="15.75">
      <c r="A95" s="837" t="s">
        <v>1255</v>
      </c>
      <c r="B95" s="839" t="s">
        <v>1256</v>
      </c>
      <c r="C95" s="838">
        <v>4</v>
      </c>
      <c r="D95" s="838"/>
      <c r="E95" s="838"/>
      <c r="F95" s="838"/>
      <c r="G95" s="838" t="s">
        <v>3690</v>
      </c>
    </row>
    <row r="96" spans="1:7" ht="25.5">
      <c r="A96" s="837" t="s">
        <v>1257</v>
      </c>
      <c r="B96" s="839" t="s">
        <v>375</v>
      </c>
      <c r="C96" s="838">
        <v>3</v>
      </c>
      <c r="D96" s="838"/>
      <c r="E96" s="838"/>
      <c r="F96" s="838"/>
      <c r="G96" s="838" t="s">
        <v>3690</v>
      </c>
    </row>
    <row r="97" spans="1:7" ht="25.5">
      <c r="A97" s="837" t="s">
        <v>376</v>
      </c>
      <c r="B97" s="839" t="s">
        <v>377</v>
      </c>
      <c r="C97" s="838">
        <v>6</v>
      </c>
      <c r="D97" s="838"/>
      <c r="E97" s="838"/>
      <c r="F97" s="838"/>
      <c r="G97" s="838" t="s">
        <v>3689</v>
      </c>
    </row>
    <row r="98" spans="1:7" ht="16.5" thickBot="1">
      <c r="A98" s="837" t="s">
        <v>378</v>
      </c>
      <c r="B98" s="839" t="s">
        <v>379</v>
      </c>
      <c r="C98" s="838">
        <v>1</v>
      </c>
      <c r="D98" s="838"/>
      <c r="E98" s="838"/>
      <c r="F98" s="838"/>
      <c r="G98" s="843" t="s">
        <v>3691</v>
      </c>
    </row>
    <row r="99" spans="1:7" ht="15" customHeight="1" thickBot="1">
      <c r="A99" s="1146" t="s">
        <v>380</v>
      </c>
      <c r="B99" s="1147"/>
      <c r="C99" s="1148"/>
      <c r="D99" s="830"/>
      <c r="E99" s="830"/>
      <c r="F99" s="830"/>
      <c r="G99" s="830"/>
    </row>
    <row r="100" spans="1:7" ht="15.75">
      <c r="A100" s="837" t="s">
        <v>381</v>
      </c>
      <c r="B100" s="839" t="s">
        <v>382</v>
      </c>
      <c r="C100" s="838">
        <v>5</v>
      </c>
      <c r="D100" s="838"/>
      <c r="E100" s="838"/>
      <c r="F100" s="838"/>
      <c r="G100" s="838" t="s">
        <v>3692</v>
      </c>
    </row>
    <row r="101" spans="1:7" ht="15.75">
      <c r="A101" s="837" t="s">
        <v>383</v>
      </c>
      <c r="B101" s="839" t="s">
        <v>384</v>
      </c>
      <c r="C101" s="838">
        <v>2</v>
      </c>
      <c r="D101" s="838"/>
      <c r="E101" s="838"/>
      <c r="F101" s="838"/>
      <c r="G101" s="838" t="s">
        <v>3693</v>
      </c>
    </row>
    <row r="102" spans="1:7" ht="15.75">
      <c r="A102" s="837" t="s">
        <v>385</v>
      </c>
      <c r="B102" s="839" t="s">
        <v>386</v>
      </c>
      <c r="C102" s="838">
        <v>3</v>
      </c>
      <c r="D102" s="838"/>
      <c r="E102" s="838"/>
      <c r="F102" s="838"/>
      <c r="G102" s="838" t="s">
        <v>3690</v>
      </c>
    </row>
    <row r="103" spans="1:7" ht="15.75">
      <c r="A103" s="837" t="s">
        <v>387</v>
      </c>
      <c r="B103" s="839" t="s">
        <v>388</v>
      </c>
      <c r="C103" s="838">
        <v>4</v>
      </c>
      <c r="D103" s="838"/>
      <c r="E103" s="838"/>
      <c r="F103" s="838"/>
      <c r="G103" s="838" t="s">
        <v>3692</v>
      </c>
    </row>
    <row r="104" spans="1:7" ht="15.75">
      <c r="A104" s="837" t="s">
        <v>389</v>
      </c>
      <c r="B104" s="839" t="s">
        <v>390</v>
      </c>
      <c r="C104" s="838">
        <v>1</v>
      </c>
      <c r="D104" s="838"/>
      <c r="E104" s="838"/>
      <c r="F104" s="838"/>
      <c r="G104" s="838" t="s">
        <v>3691</v>
      </c>
    </row>
    <row r="105" spans="1:7" ht="16.5" thickBot="1">
      <c r="A105" s="837" t="s">
        <v>391</v>
      </c>
      <c r="B105" s="839" t="s">
        <v>925</v>
      </c>
      <c r="C105" s="838">
        <v>6</v>
      </c>
      <c r="D105" s="838"/>
      <c r="E105" s="838"/>
      <c r="F105" s="838"/>
      <c r="G105" s="838" t="s">
        <v>3692</v>
      </c>
    </row>
    <row r="106" spans="1:7" ht="17.25" thickBot="1">
      <c r="A106" s="1146" t="s">
        <v>926</v>
      </c>
      <c r="B106" s="1147"/>
      <c r="C106" s="1148"/>
      <c r="D106" s="830"/>
      <c r="E106" s="830"/>
      <c r="F106" s="830"/>
      <c r="G106" s="830"/>
    </row>
    <row r="107" spans="1:7" ht="16.5">
      <c r="A107" s="837" t="s">
        <v>927</v>
      </c>
      <c r="B107" s="839" t="s">
        <v>928</v>
      </c>
      <c r="C107" s="846">
        <v>6</v>
      </c>
      <c r="D107" s="830"/>
      <c r="E107" s="830"/>
      <c r="F107" s="830"/>
      <c r="G107" s="838">
        <v>555</v>
      </c>
    </row>
    <row r="108" spans="1:7" ht="16.5">
      <c r="A108" s="837" t="s">
        <v>929</v>
      </c>
      <c r="B108" s="839" t="s">
        <v>930</v>
      </c>
      <c r="C108" s="846">
        <v>4</v>
      </c>
      <c r="D108" s="830"/>
      <c r="E108" s="830"/>
      <c r="F108" s="830"/>
      <c r="G108" s="838">
        <v>455</v>
      </c>
    </row>
    <row r="109" spans="1:7" ht="25.5">
      <c r="A109" s="837" t="s">
        <v>931</v>
      </c>
      <c r="B109" s="839" t="s">
        <v>932</v>
      </c>
      <c r="C109" s="846">
        <v>2</v>
      </c>
      <c r="D109" s="830"/>
      <c r="E109" s="830"/>
      <c r="F109" s="830"/>
      <c r="G109" s="838">
        <v>240</v>
      </c>
    </row>
    <row r="110" spans="1:7" ht="25.5">
      <c r="A110" s="837" t="s">
        <v>933</v>
      </c>
      <c r="B110" s="839" t="s">
        <v>934</v>
      </c>
      <c r="C110" s="846">
        <v>5</v>
      </c>
      <c r="D110" s="830"/>
      <c r="E110" s="830"/>
      <c r="F110" s="830"/>
      <c r="G110" s="838">
        <v>555</v>
      </c>
    </row>
    <row r="111" spans="1:7" ht="16.5">
      <c r="A111" s="837" t="s">
        <v>935</v>
      </c>
      <c r="B111" s="839" t="s">
        <v>936</v>
      </c>
      <c r="C111" s="846">
        <v>5</v>
      </c>
      <c r="D111" s="830"/>
      <c r="E111" s="830"/>
      <c r="F111" s="830"/>
      <c r="G111" s="838">
        <v>455</v>
      </c>
    </row>
    <row r="112" spans="1:7" ht="16.5">
      <c r="A112" s="837" t="s">
        <v>937</v>
      </c>
      <c r="B112" s="839" t="s">
        <v>938</v>
      </c>
      <c r="C112" s="846">
        <v>3</v>
      </c>
      <c r="D112" s="830"/>
      <c r="E112" s="830"/>
      <c r="F112" s="830"/>
      <c r="G112" s="838">
        <v>350</v>
      </c>
    </row>
    <row r="113" spans="1:7" ht="26.25" thickBot="1">
      <c r="A113" s="837" t="s">
        <v>939</v>
      </c>
      <c r="B113" s="839" t="s">
        <v>940</v>
      </c>
      <c r="C113" s="847">
        <v>2</v>
      </c>
      <c r="D113" s="830"/>
      <c r="E113" s="830"/>
      <c r="F113" s="830"/>
      <c r="G113" s="838">
        <v>350</v>
      </c>
    </row>
    <row r="114" spans="1:7" ht="17.25" thickBot="1">
      <c r="A114" s="1146" t="s">
        <v>941</v>
      </c>
      <c r="B114" s="1147"/>
      <c r="C114" s="1148"/>
      <c r="D114" s="830"/>
      <c r="E114" s="830"/>
      <c r="F114" s="830"/>
      <c r="G114" s="830"/>
    </row>
    <row r="115" spans="1:7" ht="38.25">
      <c r="A115" s="837" t="s">
        <v>942</v>
      </c>
      <c r="B115" s="839" t="s">
        <v>1013</v>
      </c>
      <c r="C115" s="846">
        <v>7</v>
      </c>
      <c r="D115" s="846"/>
      <c r="E115" s="846"/>
      <c r="F115" s="846"/>
      <c r="G115" s="838">
        <v>675</v>
      </c>
    </row>
    <row r="116" spans="1:7" ht="38.25">
      <c r="A116" s="837" t="s">
        <v>1014</v>
      </c>
      <c r="B116" s="839" t="s">
        <v>2055</v>
      </c>
      <c r="C116" s="846">
        <v>4</v>
      </c>
      <c r="D116" s="846"/>
      <c r="E116" s="846"/>
      <c r="F116" s="846"/>
      <c r="G116" s="838">
        <v>350</v>
      </c>
    </row>
    <row r="117" spans="1:7" ht="16.5">
      <c r="A117" s="837" t="s">
        <v>2056</v>
      </c>
      <c r="B117" s="839" t="s">
        <v>2482</v>
      </c>
      <c r="C117" s="846">
        <v>5</v>
      </c>
      <c r="D117" s="846"/>
      <c r="E117" s="846"/>
      <c r="F117" s="846"/>
      <c r="G117" s="838">
        <v>350</v>
      </c>
    </row>
    <row r="118" spans="1:7" ht="16.5">
      <c r="A118" s="837" t="s">
        <v>2483</v>
      </c>
      <c r="B118" s="839" t="s">
        <v>2484</v>
      </c>
      <c r="C118" s="846">
        <v>1</v>
      </c>
      <c r="D118" s="846"/>
      <c r="E118" s="846"/>
      <c r="F118" s="846"/>
      <c r="G118" s="838" t="s">
        <v>3691</v>
      </c>
    </row>
    <row r="119" spans="1:7" ht="16.5">
      <c r="A119" s="837" t="s">
        <v>2485</v>
      </c>
      <c r="B119" s="839" t="s">
        <v>2486</v>
      </c>
      <c r="C119" s="846">
        <v>3</v>
      </c>
      <c r="D119" s="846"/>
      <c r="E119" s="846"/>
      <c r="F119" s="846"/>
      <c r="G119" s="838" t="s">
        <v>3690</v>
      </c>
    </row>
    <row r="120" spans="1:7" ht="25.5">
      <c r="A120" s="837" t="s">
        <v>2487</v>
      </c>
      <c r="B120" s="839" t="s">
        <v>2852</v>
      </c>
      <c r="C120" s="846">
        <v>4</v>
      </c>
      <c r="D120" s="846"/>
      <c r="E120" s="846"/>
      <c r="F120" s="846"/>
      <c r="G120" s="838" t="s">
        <v>3690</v>
      </c>
    </row>
    <row r="121" spans="1:7" ht="16.5">
      <c r="A121" s="837" t="s">
        <v>2853</v>
      </c>
      <c r="B121" s="839" t="s">
        <v>2854</v>
      </c>
      <c r="C121" s="846">
        <v>2</v>
      </c>
      <c r="D121" s="846"/>
      <c r="E121" s="846"/>
      <c r="F121" s="846"/>
      <c r="G121" s="838" t="s">
        <v>3693</v>
      </c>
    </row>
    <row r="122" spans="1:7" ht="16.5">
      <c r="A122" s="837" t="s">
        <v>2855</v>
      </c>
      <c r="B122" s="839" t="s">
        <v>2856</v>
      </c>
      <c r="C122" s="846">
        <v>1</v>
      </c>
      <c r="D122" s="846"/>
      <c r="E122" s="846"/>
      <c r="F122" s="846"/>
      <c r="G122" s="838" t="s">
        <v>3691</v>
      </c>
    </row>
    <row r="123" spans="1:7" ht="16.5">
      <c r="A123" s="837" t="s">
        <v>2857</v>
      </c>
      <c r="B123" s="839" t="s">
        <v>2858</v>
      </c>
      <c r="C123" s="846">
        <v>2</v>
      </c>
      <c r="D123" s="846"/>
      <c r="E123" s="846"/>
      <c r="F123" s="846"/>
      <c r="G123" s="838" t="s">
        <v>3691</v>
      </c>
    </row>
    <row r="124" spans="1:7" ht="16.5">
      <c r="A124" s="837" t="s">
        <v>2859</v>
      </c>
      <c r="B124" s="839" t="s">
        <v>2860</v>
      </c>
      <c r="C124" s="846">
        <v>2</v>
      </c>
      <c r="D124" s="846"/>
      <c r="E124" s="846"/>
      <c r="F124" s="846"/>
      <c r="G124" s="838" t="s">
        <v>3690</v>
      </c>
    </row>
    <row r="125" spans="1:7" ht="16.5">
      <c r="A125" s="837" t="s">
        <v>2861</v>
      </c>
      <c r="B125" s="839" t="s">
        <v>2862</v>
      </c>
      <c r="C125" s="846">
        <v>3</v>
      </c>
      <c r="D125" s="846"/>
      <c r="E125" s="846"/>
      <c r="F125" s="846"/>
      <c r="G125" s="838" t="s">
        <v>3693</v>
      </c>
    </row>
    <row r="126" spans="1:7" ht="25.5">
      <c r="A126" s="837" t="s">
        <v>2863</v>
      </c>
      <c r="B126" s="839" t="s">
        <v>2864</v>
      </c>
      <c r="C126" s="846">
        <v>4</v>
      </c>
      <c r="D126" s="846"/>
      <c r="E126" s="846"/>
      <c r="F126" s="846"/>
      <c r="G126" s="838" t="s">
        <v>3690</v>
      </c>
    </row>
    <row r="127" spans="1:7" ht="16.5">
      <c r="A127" s="837" t="s">
        <v>2865</v>
      </c>
      <c r="B127" s="839" t="s">
        <v>2866</v>
      </c>
      <c r="C127" s="846">
        <v>5</v>
      </c>
      <c r="D127" s="846"/>
      <c r="E127" s="846"/>
      <c r="F127" s="846"/>
      <c r="G127" s="838" t="s">
        <v>3689</v>
      </c>
    </row>
    <row r="128" spans="1:7" ht="16.5">
      <c r="A128" s="837" t="s">
        <v>2867</v>
      </c>
      <c r="B128" s="839" t="s">
        <v>2868</v>
      </c>
      <c r="C128" s="846">
        <v>6</v>
      </c>
      <c r="D128" s="846"/>
      <c r="E128" s="846"/>
      <c r="F128" s="846"/>
      <c r="G128" s="838" t="s">
        <v>3687</v>
      </c>
    </row>
    <row r="129" spans="1:7" ht="16.5">
      <c r="A129" s="837" t="s">
        <v>2869</v>
      </c>
      <c r="B129" s="839" t="s">
        <v>2870</v>
      </c>
      <c r="C129" s="846">
        <v>5</v>
      </c>
      <c r="D129" s="846"/>
      <c r="E129" s="846"/>
      <c r="F129" s="846"/>
      <c r="G129" s="838" t="s">
        <v>3689</v>
      </c>
    </row>
    <row r="130" spans="1:7" ht="16.5">
      <c r="A130" s="837" t="s">
        <v>2871</v>
      </c>
      <c r="B130" s="839" t="s">
        <v>2872</v>
      </c>
      <c r="C130" s="846">
        <v>6</v>
      </c>
      <c r="D130" s="846"/>
      <c r="E130" s="846"/>
      <c r="F130" s="846"/>
      <c r="G130" s="838" t="s">
        <v>3689</v>
      </c>
    </row>
    <row r="131" spans="1:7" ht="25.5">
      <c r="A131" s="837" t="s">
        <v>2873</v>
      </c>
      <c r="B131" s="839" t="s">
        <v>2874</v>
      </c>
      <c r="C131" s="846">
        <v>5</v>
      </c>
      <c r="D131" s="846"/>
      <c r="E131" s="846"/>
      <c r="F131" s="846"/>
      <c r="G131" s="838" t="s">
        <v>3689</v>
      </c>
    </row>
    <row r="132" spans="1:7" ht="16.5">
      <c r="A132" s="837" t="s">
        <v>2875</v>
      </c>
      <c r="B132" s="839" t="s">
        <v>2876</v>
      </c>
      <c r="C132" s="846">
        <v>1</v>
      </c>
      <c r="D132" s="846"/>
      <c r="E132" s="846"/>
      <c r="F132" s="846"/>
      <c r="G132" s="838" t="s">
        <v>3691</v>
      </c>
    </row>
    <row r="133" spans="1:7" ht="16.5">
      <c r="A133" s="837" t="s">
        <v>2877</v>
      </c>
      <c r="B133" s="839" t="s">
        <v>2878</v>
      </c>
      <c r="C133" s="846">
        <v>6</v>
      </c>
      <c r="D133" s="846"/>
      <c r="E133" s="846"/>
      <c r="F133" s="846"/>
      <c r="G133" s="838" t="s">
        <v>3687</v>
      </c>
    </row>
    <row r="134" spans="1:7" ht="16.5">
      <c r="A134" s="837" t="s">
        <v>2879</v>
      </c>
      <c r="B134" s="839" t="s">
        <v>2880</v>
      </c>
      <c r="C134" s="846">
        <v>7</v>
      </c>
      <c r="D134" s="846"/>
      <c r="E134" s="846"/>
      <c r="F134" s="846"/>
      <c r="G134" s="838" t="s">
        <v>3688</v>
      </c>
    </row>
    <row r="135" spans="1:7" ht="16.5">
      <c r="A135" s="837" t="s">
        <v>2881</v>
      </c>
      <c r="B135" s="839" t="s">
        <v>2882</v>
      </c>
      <c r="C135" s="846">
        <v>1</v>
      </c>
      <c r="D135" s="846"/>
      <c r="E135" s="846"/>
      <c r="F135" s="846"/>
      <c r="G135" s="838" t="s">
        <v>3691</v>
      </c>
    </row>
    <row r="136" spans="1:7" ht="16.5">
      <c r="A136" s="837" t="s">
        <v>2883</v>
      </c>
      <c r="B136" s="839" t="s">
        <v>2884</v>
      </c>
      <c r="C136" s="846">
        <v>5</v>
      </c>
      <c r="D136" s="846"/>
      <c r="E136" s="846"/>
      <c r="F136" s="846"/>
      <c r="G136" s="838" t="s">
        <v>3692</v>
      </c>
    </row>
    <row r="137" spans="1:7" ht="16.5">
      <c r="A137" s="837" t="s">
        <v>3049</v>
      </c>
      <c r="B137" s="839" t="s">
        <v>3050</v>
      </c>
      <c r="C137" s="846">
        <v>3</v>
      </c>
      <c r="D137" s="846"/>
      <c r="E137" s="846"/>
      <c r="F137" s="846"/>
      <c r="G137" s="838" t="s">
        <v>3693</v>
      </c>
    </row>
    <row r="138" spans="1:7" ht="16.5">
      <c r="A138" s="837" t="s">
        <v>3051</v>
      </c>
      <c r="B138" s="839" t="s">
        <v>3126</v>
      </c>
      <c r="C138" s="846">
        <v>3</v>
      </c>
      <c r="D138" s="846"/>
      <c r="E138" s="846"/>
      <c r="F138" s="846"/>
      <c r="G138" s="838" t="s">
        <v>3690</v>
      </c>
    </row>
    <row r="139" spans="1:7" ht="16.5">
      <c r="A139" s="837" t="s">
        <v>3127</v>
      </c>
      <c r="B139" s="839" t="s">
        <v>3128</v>
      </c>
      <c r="C139" s="846">
        <v>3</v>
      </c>
      <c r="D139" s="846"/>
      <c r="E139" s="846"/>
      <c r="F139" s="846"/>
      <c r="G139" s="838" t="s">
        <v>3690</v>
      </c>
    </row>
    <row r="140" spans="1:7" ht="16.5">
      <c r="A140" s="837" t="s">
        <v>3129</v>
      </c>
      <c r="B140" s="839" t="s">
        <v>3130</v>
      </c>
      <c r="C140" s="846">
        <v>5</v>
      </c>
      <c r="D140" s="846"/>
      <c r="E140" s="846"/>
      <c r="F140" s="846"/>
      <c r="G140" s="838" t="s">
        <v>3692</v>
      </c>
    </row>
    <row r="141" spans="1:7" ht="16.5">
      <c r="A141" s="837" t="s">
        <v>3131</v>
      </c>
      <c r="B141" s="839" t="s">
        <v>3132</v>
      </c>
      <c r="C141" s="846">
        <v>7</v>
      </c>
      <c r="D141" s="846"/>
      <c r="E141" s="846"/>
      <c r="F141" s="846"/>
      <c r="G141" s="838" t="s">
        <v>3689</v>
      </c>
    </row>
    <row r="142" spans="1:7" ht="16.5">
      <c r="A142" s="837" t="s">
        <v>3133</v>
      </c>
      <c r="B142" s="839" t="s">
        <v>3134</v>
      </c>
      <c r="C142" s="846">
        <v>5</v>
      </c>
      <c r="D142" s="846"/>
      <c r="E142" s="846"/>
      <c r="F142" s="846"/>
      <c r="G142" s="838" t="s">
        <v>3689</v>
      </c>
    </row>
    <row r="143" spans="1:7" ht="16.5">
      <c r="A143" s="837" t="s">
        <v>3135</v>
      </c>
      <c r="B143" s="839" t="s">
        <v>3136</v>
      </c>
      <c r="C143" s="846">
        <v>7</v>
      </c>
      <c r="D143" s="846"/>
      <c r="E143" s="846"/>
      <c r="F143" s="846"/>
      <c r="G143" s="838" t="s">
        <v>3689</v>
      </c>
    </row>
    <row r="144" spans="1:7" ht="16.5">
      <c r="A144" s="837" t="s">
        <v>3137</v>
      </c>
      <c r="B144" s="839" t="s">
        <v>3138</v>
      </c>
      <c r="C144" s="846" t="s">
        <v>3139</v>
      </c>
      <c r="D144" s="846"/>
      <c r="E144" s="846"/>
      <c r="F144" s="846"/>
      <c r="G144" s="838" t="s">
        <v>3687</v>
      </c>
    </row>
    <row r="145" spans="1:7" ht="16.5">
      <c r="A145" s="837" t="s">
        <v>3140</v>
      </c>
      <c r="B145" s="839" t="s">
        <v>3141</v>
      </c>
      <c r="C145" s="846">
        <v>6</v>
      </c>
      <c r="D145" s="846"/>
      <c r="E145" s="846"/>
      <c r="F145" s="846"/>
      <c r="G145" s="838" t="s">
        <v>3687</v>
      </c>
    </row>
    <row r="146" spans="1:7" ht="16.5">
      <c r="A146" s="837" t="s">
        <v>3142</v>
      </c>
      <c r="B146" s="839" t="s">
        <v>3143</v>
      </c>
      <c r="C146" s="846">
        <v>5</v>
      </c>
      <c r="D146" s="846"/>
      <c r="E146" s="846"/>
      <c r="F146" s="846"/>
      <c r="G146" s="838" t="s">
        <v>3687</v>
      </c>
    </row>
    <row r="147" spans="1:7" ht="17.25" thickBot="1">
      <c r="A147" s="837" t="s">
        <v>3144</v>
      </c>
      <c r="B147" s="839" t="s">
        <v>3145</v>
      </c>
      <c r="C147" s="846">
        <v>7</v>
      </c>
      <c r="D147" s="846"/>
      <c r="E147" s="846"/>
      <c r="F147" s="846"/>
      <c r="G147" s="838" t="s">
        <v>3687</v>
      </c>
    </row>
    <row r="148" spans="1:7" ht="17.25" thickBot="1">
      <c r="A148" s="1146" t="s">
        <v>2397</v>
      </c>
      <c r="B148" s="1147"/>
      <c r="C148" s="1148"/>
      <c r="D148" s="830"/>
      <c r="E148" s="830"/>
      <c r="F148" s="830"/>
      <c r="G148" s="830"/>
    </row>
    <row r="149" spans="1:7" ht="16.5">
      <c r="A149" s="837" t="s">
        <v>2398</v>
      </c>
      <c r="B149" s="839" t="s">
        <v>2399</v>
      </c>
      <c r="C149" s="846">
        <v>6</v>
      </c>
      <c r="D149" s="846"/>
      <c r="E149" s="846"/>
      <c r="F149" s="846"/>
      <c r="G149" s="838">
        <v>675</v>
      </c>
    </row>
    <row r="150" spans="1:7" ht="25.5">
      <c r="A150" s="837" t="s">
        <v>2400</v>
      </c>
      <c r="B150" s="839" t="s">
        <v>2401</v>
      </c>
      <c r="C150" s="846">
        <v>6</v>
      </c>
      <c r="D150" s="846"/>
      <c r="E150" s="846"/>
      <c r="F150" s="846"/>
      <c r="G150" s="838">
        <v>675</v>
      </c>
    </row>
    <row r="151" spans="1:7" ht="16.5">
      <c r="A151" s="837" t="s">
        <v>2402</v>
      </c>
      <c r="B151" s="839" t="s">
        <v>2403</v>
      </c>
      <c r="C151" s="846">
        <v>6</v>
      </c>
      <c r="D151" s="846"/>
      <c r="E151" s="846"/>
      <c r="F151" s="846"/>
      <c r="G151" s="838">
        <v>675</v>
      </c>
    </row>
    <row r="152" spans="1:7" ht="16.5">
      <c r="A152" s="837" t="s">
        <v>2404</v>
      </c>
      <c r="B152" s="839" t="s">
        <v>2405</v>
      </c>
      <c r="C152" s="846">
        <v>6</v>
      </c>
      <c r="D152" s="846"/>
      <c r="E152" s="846"/>
      <c r="F152" s="846"/>
      <c r="G152" s="838">
        <v>675</v>
      </c>
    </row>
    <row r="153" spans="1:7" ht="16.5">
      <c r="A153" s="837" t="s">
        <v>2406</v>
      </c>
      <c r="B153" s="839" t="s">
        <v>2407</v>
      </c>
      <c r="C153" s="846">
        <v>6</v>
      </c>
      <c r="D153" s="846"/>
      <c r="E153" s="846"/>
      <c r="F153" s="846"/>
      <c r="G153" s="838">
        <v>675</v>
      </c>
    </row>
    <row r="154" spans="1:7" ht="16.5">
      <c r="A154" s="837" t="s">
        <v>2408</v>
      </c>
      <c r="B154" s="839" t="s">
        <v>2573</v>
      </c>
      <c r="C154" s="846">
        <v>6</v>
      </c>
      <c r="D154" s="846"/>
      <c r="E154" s="846"/>
      <c r="F154" s="846"/>
      <c r="G154" s="838">
        <v>675</v>
      </c>
    </row>
    <row r="155" spans="1:7" ht="16.5">
      <c r="A155" s="837" t="s">
        <v>2574</v>
      </c>
      <c r="B155" s="839" t="s">
        <v>2575</v>
      </c>
      <c r="C155" s="846">
        <v>6</v>
      </c>
      <c r="D155" s="846"/>
      <c r="E155" s="846"/>
      <c r="F155" s="846"/>
      <c r="G155" s="838">
        <v>555</v>
      </c>
    </row>
    <row r="156" spans="1:7" ht="16.5">
      <c r="A156" s="837" t="s">
        <v>2576</v>
      </c>
      <c r="B156" s="839" t="s">
        <v>2577</v>
      </c>
      <c r="C156" s="846">
        <v>4</v>
      </c>
      <c r="D156" s="846"/>
      <c r="E156" s="846"/>
      <c r="F156" s="846"/>
      <c r="G156" s="838">
        <v>455</v>
      </c>
    </row>
    <row r="157" spans="1:7" ht="25.5">
      <c r="A157" s="837" t="s">
        <v>2578</v>
      </c>
      <c r="B157" s="839" t="s">
        <v>2579</v>
      </c>
      <c r="C157" s="846">
        <v>4</v>
      </c>
      <c r="D157" s="846"/>
      <c r="E157" s="846"/>
      <c r="F157" s="846"/>
      <c r="G157" s="838">
        <v>350</v>
      </c>
    </row>
    <row r="158" spans="1:7" ht="16.5">
      <c r="A158" s="837" t="s">
        <v>2580</v>
      </c>
      <c r="B158" s="839" t="s">
        <v>2571</v>
      </c>
      <c r="C158" s="846">
        <v>7</v>
      </c>
      <c r="D158" s="846"/>
      <c r="E158" s="846"/>
      <c r="F158" s="846"/>
      <c r="G158" s="838">
        <v>675</v>
      </c>
    </row>
    <row r="159" spans="1:7" ht="39" thickBot="1">
      <c r="A159" s="837" t="s">
        <v>2572</v>
      </c>
      <c r="B159" s="839" t="s">
        <v>543</v>
      </c>
      <c r="C159" s="846">
        <v>5</v>
      </c>
      <c r="D159" s="846"/>
      <c r="E159" s="846"/>
      <c r="F159" s="846"/>
      <c r="G159" s="838">
        <v>555</v>
      </c>
    </row>
    <row r="160" spans="1:7" ht="15" customHeight="1" thickBot="1">
      <c r="A160" s="1146" t="s">
        <v>544</v>
      </c>
      <c r="B160" s="1147"/>
      <c r="C160" s="1148"/>
      <c r="D160" s="830"/>
      <c r="E160" s="830"/>
      <c r="F160" s="830"/>
      <c r="G160" s="838"/>
    </row>
    <row r="161" spans="1:7" ht="38.25">
      <c r="A161" s="837" t="s">
        <v>545</v>
      </c>
      <c r="B161" s="839" t="s">
        <v>546</v>
      </c>
      <c r="C161" s="846">
        <v>5</v>
      </c>
      <c r="D161" s="846"/>
      <c r="E161" s="846"/>
      <c r="F161" s="846"/>
      <c r="G161" s="838">
        <v>675</v>
      </c>
    </row>
    <row r="162" spans="1:7" ht="38.25">
      <c r="A162" s="837" t="s">
        <v>547</v>
      </c>
      <c r="B162" s="839" t="s">
        <v>548</v>
      </c>
      <c r="C162" s="846">
        <v>3</v>
      </c>
      <c r="D162" s="846"/>
      <c r="E162" s="846"/>
      <c r="F162" s="846"/>
      <c r="G162" s="838">
        <v>350</v>
      </c>
    </row>
    <row r="163" spans="1:7" ht="17.25" thickBot="1">
      <c r="A163" s="837" t="s">
        <v>549</v>
      </c>
      <c r="B163" s="839" t="s">
        <v>550</v>
      </c>
      <c r="C163" s="846">
        <v>4</v>
      </c>
      <c r="D163" s="846"/>
      <c r="E163" s="846"/>
      <c r="F163" s="846"/>
      <c r="G163" s="838">
        <v>350</v>
      </c>
    </row>
    <row r="164" spans="1:7" ht="28.5" customHeight="1" thickBot="1">
      <c r="A164" s="1149" t="s">
        <v>551</v>
      </c>
      <c r="B164" s="1150"/>
      <c r="C164" s="1151"/>
      <c r="D164" s="830"/>
      <c r="E164" s="830"/>
      <c r="F164" s="830"/>
      <c r="G164" s="830"/>
    </row>
    <row r="165" spans="1:7" ht="16.5">
      <c r="A165" s="837" t="s">
        <v>552</v>
      </c>
      <c r="B165" s="839" t="s">
        <v>553</v>
      </c>
      <c r="C165" s="846">
        <v>3</v>
      </c>
      <c r="D165" s="846"/>
      <c r="E165" s="846"/>
      <c r="F165" s="846"/>
      <c r="G165" s="838">
        <v>350</v>
      </c>
    </row>
    <row r="166" spans="1:7" ht="25.5">
      <c r="A166" s="837" t="s">
        <v>554</v>
      </c>
      <c r="B166" s="839" t="s">
        <v>555</v>
      </c>
      <c r="C166" s="838" t="s">
        <v>3146</v>
      </c>
      <c r="D166" s="846"/>
      <c r="E166" s="846"/>
      <c r="F166" s="846"/>
      <c r="G166" s="838">
        <v>455</v>
      </c>
    </row>
    <row r="167" spans="1:7" ht="16.5">
      <c r="A167" s="837" t="s">
        <v>556</v>
      </c>
      <c r="B167" s="839" t="s">
        <v>557</v>
      </c>
      <c r="C167" s="838">
        <v>5</v>
      </c>
      <c r="D167" s="846"/>
      <c r="E167" s="846"/>
      <c r="F167" s="846"/>
      <c r="G167" s="838">
        <v>455</v>
      </c>
    </row>
    <row r="168" spans="1:7" ht="16.5">
      <c r="A168" s="837" t="s">
        <v>558</v>
      </c>
      <c r="B168" s="839" t="s">
        <v>559</v>
      </c>
      <c r="C168" s="838" t="s">
        <v>560</v>
      </c>
      <c r="D168" s="846"/>
      <c r="E168" s="846"/>
      <c r="F168" s="846"/>
      <c r="G168" s="838">
        <v>455</v>
      </c>
    </row>
    <row r="169" spans="1:7" ht="16.5">
      <c r="A169" s="837" t="s">
        <v>561</v>
      </c>
      <c r="B169" s="839" t="s">
        <v>562</v>
      </c>
      <c r="C169" s="838" t="s">
        <v>560</v>
      </c>
      <c r="D169" s="846"/>
      <c r="E169" s="846"/>
      <c r="F169" s="846"/>
      <c r="G169" s="838">
        <v>455</v>
      </c>
    </row>
    <row r="170" spans="1:7" ht="16.5">
      <c r="A170" s="837" t="s">
        <v>563</v>
      </c>
      <c r="B170" s="839" t="s">
        <v>564</v>
      </c>
      <c r="C170" s="838" t="s">
        <v>3146</v>
      </c>
      <c r="D170" s="846"/>
      <c r="E170" s="846"/>
      <c r="F170" s="846"/>
      <c r="G170" s="838">
        <v>350</v>
      </c>
    </row>
    <row r="171" spans="1:7" ht="16.5">
      <c r="A171" s="837" t="s">
        <v>565</v>
      </c>
      <c r="B171" s="839" t="s">
        <v>566</v>
      </c>
      <c r="C171" s="838">
        <v>3</v>
      </c>
      <c r="D171" s="846"/>
      <c r="E171" s="846"/>
      <c r="F171" s="846"/>
      <c r="G171" s="838">
        <v>240</v>
      </c>
    </row>
    <row r="172" spans="1:7" ht="16.5">
      <c r="A172" s="837" t="s">
        <v>567</v>
      </c>
      <c r="B172" s="839" t="s">
        <v>2598</v>
      </c>
      <c r="C172" s="838">
        <v>2</v>
      </c>
      <c r="D172" s="846"/>
      <c r="E172" s="846"/>
      <c r="F172" s="846"/>
      <c r="G172" s="838">
        <v>180</v>
      </c>
    </row>
    <row r="173" spans="1:7" ht="25.5">
      <c r="A173" s="837" t="s">
        <v>2599</v>
      </c>
      <c r="B173" s="839" t="s">
        <v>2600</v>
      </c>
      <c r="C173" s="838">
        <v>3</v>
      </c>
      <c r="D173" s="846"/>
      <c r="E173" s="846"/>
      <c r="F173" s="846"/>
      <c r="G173" s="838">
        <v>350</v>
      </c>
    </row>
    <row r="174" spans="1:7" ht="25.5">
      <c r="A174" s="837" t="s">
        <v>2601</v>
      </c>
      <c r="B174" s="839" t="s">
        <v>2602</v>
      </c>
      <c r="C174" s="838" t="s">
        <v>3146</v>
      </c>
      <c r="D174" s="846"/>
      <c r="E174" s="846"/>
      <c r="F174" s="846"/>
      <c r="G174" s="838">
        <v>350</v>
      </c>
    </row>
    <row r="175" spans="1:7" ht="25.5">
      <c r="A175" s="837" t="s">
        <v>2603</v>
      </c>
      <c r="B175" s="839" t="s">
        <v>2604</v>
      </c>
      <c r="C175" s="838">
        <v>1</v>
      </c>
      <c r="D175" s="846"/>
      <c r="E175" s="846"/>
      <c r="F175" s="846"/>
      <c r="G175" s="838">
        <v>240</v>
      </c>
    </row>
    <row r="176" spans="1:7" ht="16.5">
      <c r="A176" s="837" t="s">
        <v>2605</v>
      </c>
      <c r="B176" s="839" t="s">
        <v>2606</v>
      </c>
      <c r="C176" s="838">
        <v>1</v>
      </c>
      <c r="D176" s="846"/>
      <c r="E176" s="846"/>
      <c r="F176" s="846"/>
      <c r="G176" s="838">
        <v>180</v>
      </c>
    </row>
    <row r="177" spans="1:7" ht="16.5">
      <c r="A177" s="837" t="s">
        <v>2607</v>
      </c>
      <c r="B177" s="839" t="s">
        <v>2608</v>
      </c>
      <c r="C177" s="838" t="s">
        <v>3146</v>
      </c>
      <c r="D177" s="846"/>
      <c r="E177" s="846"/>
      <c r="F177" s="846"/>
      <c r="G177" s="838">
        <v>455</v>
      </c>
    </row>
    <row r="178" spans="1:7" ht="16.5">
      <c r="A178" s="837" t="s">
        <v>2609</v>
      </c>
      <c r="B178" s="839" t="s">
        <v>2610</v>
      </c>
      <c r="C178" s="838">
        <v>3</v>
      </c>
      <c r="D178" s="846"/>
      <c r="E178" s="846"/>
      <c r="F178" s="846"/>
      <c r="G178" s="838">
        <v>350</v>
      </c>
    </row>
    <row r="179" spans="1:7" ht="17.25" thickBot="1">
      <c r="A179" s="837" t="s">
        <v>2611</v>
      </c>
      <c r="B179" s="839" t="s">
        <v>2612</v>
      </c>
      <c r="C179" s="838">
        <v>1</v>
      </c>
      <c r="D179" s="846"/>
      <c r="E179" s="846"/>
      <c r="F179" s="846"/>
      <c r="G179" s="838">
        <v>180</v>
      </c>
    </row>
    <row r="180" spans="1:7" ht="17.25" thickBot="1">
      <c r="A180" s="1146" t="s">
        <v>1504</v>
      </c>
      <c r="B180" s="1147"/>
      <c r="C180" s="1148"/>
      <c r="D180" s="830"/>
      <c r="E180" s="830"/>
      <c r="F180" s="830"/>
      <c r="G180" s="830"/>
    </row>
    <row r="181" spans="1:7" ht="15.75">
      <c r="A181" s="837" t="s">
        <v>1505</v>
      </c>
      <c r="B181" s="839" t="s">
        <v>1506</v>
      </c>
      <c r="C181" s="838" t="s">
        <v>1507</v>
      </c>
      <c r="D181" s="838"/>
      <c r="E181" s="838"/>
      <c r="F181" s="838"/>
      <c r="G181" s="838" t="s">
        <v>3694</v>
      </c>
    </row>
    <row r="182" spans="1:7" ht="15.75">
      <c r="A182" s="837" t="s">
        <v>1508</v>
      </c>
      <c r="B182" s="839" t="s">
        <v>1530</v>
      </c>
      <c r="C182" s="838">
        <v>6</v>
      </c>
      <c r="D182" s="838"/>
      <c r="E182" s="838"/>
      <c r="F182" s="838"/>
      <c r="G182" s="838" t="s">
        <v>3687</v>
      </c>
    </row>
    <row r="183" spans="1:7" ht="15.75">
      <c r="A183" s="837" t="s">
        <v>1531</v>
      </c>
      <c r="B183" s="839" t="s">
        <v>1532</v>
      </c>
      <c r="C183" s="838">
        <v>5</v>
      </c>
      <c r="D183" s="838"/>
      <c r="E183" s="838"/>
      <c r="F183" s="838"/>
      <c r="G183" s="838" t="s">
        <v>3687</v>
      </c>
    </row>
    <row r="184" spans="1:7" ht="25.5">
      <c r="A184" s="837" t="s">
        <v>1533</v>
      </c>
      <c r="B184" s="839" t="s">
        <v>1534</v>
      </c>
      <c r="C184" s="838">
        <v>6</v>
      </c>
      <c r="D184" s="838"/>
      <c r="E184" s="838"/>
      <c r="F184" s="838"/>
      <c r="G184" s="838" t="s">
        <v>3687</v>
      </c>
    </row>
    <row r="185" spans="1:7" ht="25.5">
      <c r="A185" s="837" t="s">
        <v>1535</v>
      </c>
      <c r="B185" s="839" t="s">
        <v>1536</v>
      </c>
      <c r="C185" s="838">
        <v>6</v>
      </c>
      <c r="D185" s="838"/>
      <c r="E185" s="838"/>
      <c r="F185" s="838"/>
      <c r="G185" s="838" t="s">
        <v>3687</v>
      </c>
    </row>
    <row r="186" spans="1:7" ht="15.75">
      <c r="A186" s="837" t="s">
        <v>1537</v>
      </c>
      <c r="B186" s="839" t="s">
        <v>1538</v>
      </c>
      <c r="C186" s="838">
        <v>5</v>
      </c>
      <c r="D186" s="838"/>
      <c r="E186" s="838"/>
      <c r="F186" s="838"/>
      <c r="G186" s="838" t="s">
        <v>3689</v>
      </c>
    </row>
    <row r="187" spans="1:7" ht="25.5">
      <c r="A187" s="837" t="s">
        <v>1539</v>
      </c>
      <c r="B187" s="839" t="s">
        <v>1540</v>
      </c>
      <c r="C187" s="838">
        <v>5</v>
      </c>
      <c r="D187" s="838"/>
      <c r="E187" s="838"/>
      <c r="F187" s="838"/>
      <c r="G187" s="838" t="s">
        <v>3689</v>
      </c>
    </row>
    <row r="188" spans="1:7" ht="15.75">
      <c r="A188" s="837" t="s">
        <v>1541</v>
      </c>
      <c r="B188" s="839" t="s">
        <v>1542</v>
      </c>
      <c r="C188" s="838">
        <v>5</v>
      </c>
      <c r="D188" s="838"/>
      <c r="E188" s="838"/>
      <c r="F188" s="838"/>
      <c r="G188" s="838" t="s">
        <v>3687</v>
      </c>
    </row>
    <row r="189" spans="1:7" ht="25.5">
      <c r="A189" s="837" t="s">
        <v>1543</v>
      </c>
      <c r="B189" s="839" t="s">
        <v>1544</v>
      </c>
      <c r="C189" s="838" t="s">
        <v>3146</v>
      </c>
      <c r="D189" s="838"/>
      <c r="E189" s="838"/>
      <c r="F189" s="838"/>
      <c r="G189" s="838" t="s">
        <v>3693</v>
      </c>
    </row>
    <row r="190" spans="1:7" ht="15.75">
      <c r="A190" s="837" t="s">
        <v>1545</v>
      </c>
      <c r="B190" s="839" t="s">
        <v>1546</v>
      </c>
      <c r="C190" s="838">
        <v>4</v>
      </c>
      <c r="D190" s="838"/>
      <c r="E190" s="838"/>
      <c r="F190" s="838"/>
      <c r="G190" s="838" t="s">
        <v>3692</v>
      </c>
    </row>
    <row r="191" spans="1:7" ht="25.5">
      <c r="A191" s="837" t="s">
        <v>2528</v>
      </c>
      <c r="B191" s="839" t="s">
        <v>3538</v>
      </c>
      <c r="C191" s="838">
        <v>3</v>
      </c>
      <c r="D191" s="838"/>
      <c r="E191" s="838"/>
      <c r="F191" s="838"/>
      <c r="G191" s="838" t="s">
        <v>3693</v>
      </c>
    </row>
    <row r="192" spans="1:7" ht="25.5">
      <c r="A192" s="837" t="s">
        <v>3539</v>
      </c>
      <c r="B192" s="839" t="s">
        <v>3540</v>
      </c>
      <c r="C192" s="838">
        <v>6</v>
      </c>
      <c r="D192" s="838"/>
      <c r="E192" s="838"/>
      <c r="F192" s="838"/>
      <c r="G192" s="838" t="s">
        <v>3689</v>
      </c>
    </row>
    <row r="193" spans="1:7" ht="15.75">
      <c r="A193" s="837" t="s">
        <v>3541</v>
      </c>
      <c r="B193" s="839" t="s">
        <v>3542</v>
      </c>
      <c r="C193" s="838">
        <v>6</v>
      </c>
      <c r="D193" s="838"/>
      <c r="E193" s="838"/>
      <c r="F193" s="838"/>
      <c r="G193" s="838" t="s">
        <v>3689</v>
      </c>
    </row>
    <row r="194" spans="1:7" ht="15.75">
      <c r="A194" s="837" t="s">
        <v>3543</v>
      </c>
      <c r="B194" s="839" t="s">
        <v>3544</v>
      </c>
      <c r="C194" s="838">
        <v>3</v>
      </c>
      <c r="D194" s="838"/>
      <c r="E194" s="838"/>
      <c r="F194" s="838"/>
      <c r="G194" s="838" t="s">
        <v>3690</v>
      </c>
    </row>
    <row r="195" spans="1:7" ht="15.75">
      <c r="A195" s="837" t="s">
        <v>3545</v>
      </c>
      <c r="B195" s="839" t="s">
        <v>3546</v>
      </c>
      <c r="C195" s="838" t="s">
        <v>3547</v>
      </c>
      <c r="D195" s="838"/>
      <c r="E195" s="838"/>
      <c r="F195" s="838"/>
      <c r="G195" s="838" t="s">
        <v>3689</v>
      </c>
    </row>
    <row r="196" spans="1:7" ht="15.75">
      <c r="A196" s="837" t="s">
        <v>3548</v>
      </c>
      <c r="B196" s="839" t="s">
        <v>3549</v>
      </c>
      <c r="C196" s="838">
        <v>2</v>
      </c>
      <c r="D196" s="838"/>
      <c r="E196" s="838"/>
      <c r="F196" s="838"/>
      <c r="G196" s="838" t="s">
        <v>3693</v>
      </c>
    </row>
    <row r="197" spans="1:7" ht="15.75">
      <c r="A197" s="837" t="s">
        <v>3550</v>
      </c>
      <c r="B197" s="839" t="s">
        <v>216</v>
      </c>
      <c r="C197" s="838">
        <v>5</v>
      </c>
      <c r="D197" s="838"/>
      <c r="E197" s="838"/>
      <c r="F197" s="838"/>
      <c r="G197" s="838" t="s">
        <v>3687</v>
      </c>
    </row>
    <row r="198" spans="1:7" ht="15.75">
      <c r="A198" s="837" t="s">
        <v>217</v>
      </c>
      <c r="B198" s="839" t="s">
        <v>3695</v>
      </c>
      <c r="C198" s="838">
        <v>7</v>
      </c>
      <c r="D198" s="838"/>
      <c r="E198" s="838"/>
      <c r="F198" s="838"/>
      <c r="G198" s="838" t="s">
        <v>3688</v>
      </c>
    </row>
    <row r="199" spans="1:7" ht="15.75">
      <c r="A199" s="837" t="s">
        <v>218</v>
      </c>
      <c r="B199" s="839" t="s">
        <v>3696</v>
      </c>
      <c r="C199" s="838">
        <v>7</v>
      </c>
      <c r="D199" s="838"/>
      <c r="E199" s="838"/>
      <c r="F199" s="838"/>
      <c r="G199" s="838" t="s">
        <v>3688</v>
      </c>
    </row>
    <row r="200" spans="1:7" ht="16.5" thickBot="1">
      <c r="A200" s="837" t="s">
        <v>219</v>
      </c>
      <c r="B200" s="839" t="s">
        <v>220</v>
      </c>
      <c r="C200" s="838" t="s">
        <v>1507</v>
      </c>
      <c r="D200" s="838"/>
      <c r="E200" s="838"/>
      <c r="F200" s="838"/>
      <c r="G200" s="838" t="s">
        <v>1554</v>
      </c>
    </row>
    <row r="201" spans="1:7" s="417" customFormat="1" ht="17.25" thickBot="1">
      <c r="A201" s="1146" t="s">
        <v>221</v>
      </c>
      <c r="B201" s="1147"/>
      <c r="C201" s="1148"/>
      <c r="D201" s="848"/>
      <c r="E201" s="848"/>
      <c r="F201" s="848"/>
      <c r="G201" s="848"/>
    </row>
    <row r="202" spans="1:7" ht="15.75">
      <c r="A202" s="837" t="s">
        <v>222</v>
      </c>
      <c r="B202" s="839" t="s">
        <v>223</v>
      </c>
      <c r="C202" s="838">
        <v>4</v>
      </c>
      <c r="D202" s="838"/>
      <c r="E202" s="838"/>
      <c r="F202" s="838"/>
      <c r="G202" s="838" t="s">
        <v>3689</v>
      </c>
    </row>
    <row r="203" spans="1:7" ht="15.75">
      <c r="A203" s="837" t="s">
        <v>224</v>
      </c>
      <c r="B203" s="839" t="s">
        <v>225</v>
      </c>
      <c r="C203" s="838">
        <v>4</v>
      </c>
      <c r="D203" s="838"/>
      <c r="E203" s="838"/>
      <c r="F203" s="838"/>
      <c r="G203" s="838" t="s">
        <v>3690</v>
      </c>
    </row>
    <row r="204" spans="1:7" ht="15.75">
      <c r="A204" s="837" t="s">
        <v>949</v>
      </c>
      <c r="B204" s="839" t="s">
        <v>1392</v>
      </c>
      <c r="C204" s="838">
        <v>3</v>
      </c>
      <c r="D204" s="838"/>
      <c r="E204" s="838"/>
      <c r="F204" s="838"/>
      <c r="G204" s="838" t="s">
        <v>3692</v>
      </c>
    </row>
    <row r="205" spans="1:7" ht="15.75">
      <c r="A205" s="837" t="s">
        <v>1393</v>
      </c>
      <c r="B205" s="839" t="s">
        <v>1394</v>
      </c>
      <c r="C205" s="838" t="s">
        <v>1395</v>
      </c>
      <c r="D205" s="838"/>
      <c r="E205" s="838"/>
      <c r="F205" s="838"/>
      <c r="G205" s="838" t="s">
        <v>3689</v>
      </c>
    </row>
    <row r="206" spans="1:7" ht="15.75">
      <c r="A206" s="837" t="s">
        <v>1396</v>
      </c>
      <c r="B206" s="839" t="s">
        <v>1397</v>
      </c>
      <c r="C206" s="838" t="s">
        <v>3547</v>
      </c>
      <c r="D206" s="838"/>
      <c r="E206" s="838"/>
      <c r="F206" s="838"/>
      <c r="G206" s="838" t="s">
        <v>3689</v>
      </c>
    </row>
    <row r="207" spans="1:7" ht="15.75">
      <c r="A207" s="837" t="s">
        <v>3109</v>
      </c>
      <c r="B207" s="839" t="s">
        <v>3110</v>
      </c>
      <c r="C207" s="838" t="s">
        <v>3547</v>
      </c>
      <c r="D207" s="838"/>
      <c r="E207" s="838"/>
      <c r="F207" s="838"/>
      <c r="G207" s="838" t="s">
        <v>3692</v>
      </c>
    </row>
    <row r="208" spans="1:7" ht="15.75">
      <c r="A208" s="837" t="s">
        <v>3111</v>
      </c>
      <c r="B208" s="839" t="s">
        <v>3112</v>
      </c>
      <c r="C208" s="838">
        <v>3</v>
      </c>
      <c r="D208" s="838"/>
      <c r="E208" s="838"/>
      <c r="F208" s="838"/>
      <c r="G208" s="838" t="s">
        <v>3693</v>
      </c>
    </row>
    <row r="209" spans="1:7" ht="15.75">
      <c r="A209" s="837" t="s">
        <v>3113</v>
      </c>
      <c r="B209" s="839" t="s">
        <v>3114</v>
      </c>
      <c r="C209" s="838">
        <v>3</v>
      </c>
      <c r="D209" s="838"/>
      <c r="E209" s="838"/>
      <c r="F209" s="838"/>
      <c r="G209" s="838" t="s">
        <v>3693</v>
      </c>
    </row>
    <row r="210" spans="1:7" ht="15.75">
      <c r="A210" s="837" t="s">
        <v>3115</v>
      </c>
      <c r="B210" s="839" t="s">
        <v>3116</v>
      </c>
      <c r="C210" s="838">
        <v>3</v>
      </c>
      <c r="D210" s="838"/>
      <c r="E210" s="838"/>
      <c r="F210" s="838"/>
      <c r="G210" s="838" t="s">
        <v>3692</v>
      </c>
    </row>
    <row r="211" spans="1:7" ht="15.75">
      <c r="A211" s="837" t="s">
        <v>3117</v>
      </c>
      <c r="B211" s="839" t="s">
        <v>3118</v>
      </c>
      <c r="C211" s="838">
        <v>1</v>
      </c>
      <c r="D211" s="838"/>
      <c r="E211" s="838"/>
      <c r="F211" s="838"/>
      <c r="G211" s="838" t="s">
        <v>3691</v>
      </c>
    </row>
    <row r="212" spans="1:7" ht="15.75">
      <c r="A212" s="837" t="s">
        <v>3119</v>
      </c>
      <c r="B212" s="839" t="s">
        <v>3120</v>
      </c>
      <c r="C212" s="838">
        <v>5</v>
      </c>
      <c r="D212" s="838"/>
      <c r="E212" s="838"/>
      <c r="F212" s="838"/>
      <c r="G212" s="838" t="s">
        <v>3692</v>
      </c>
    </row>
    <row r="213" spans="1:7" ht="15.75">
      <c r="A213" s="837" t="s">
        <v>3121</v>
      </c>
      <c r="B213" s="839" t="s">
        <v>3122</v>
      </c>
      <c r="C213" s="838">
        <v>3</v>
      </c>
      <c r="D213" s="838"/>
      <c r="E213" s="838"/>
      <c r="F213" s="838"/>
      <c r="G213" s="838" t="s">
        <v>3689</v>
      </c>
    </row>
    <row r="214" spans="1:7" ht="15.75">
      <c r="A214" s="837" t="s">
        <v>3123</v>
      </c>
      <c r="B214" s="839" t="s">
        <v>3124</v>
      </c>
      <c r="C214" s="838">
        <v>3</v>
      </c>
      <c r="D214" s="838"/>
      <c r="E214" s="838"/>
      <c r="F214" s="838"/>
      <c r="G214" s="838" t="s">
        <v>3690</v>
      </c>
    </row>
    <row r="215" spans="1:7" ht="15.75">
      <c r="A215" s="837" t="s">
        <v>3125</v>
      </c>
      <c r="B215" s="839" t="s">
        <v>3107</v>
      </c>
      <c r="C215" s="838">
        <v>3</v>
      </c>
      <c r="D215" s="838"/>
      <c r="E215" s="838"/>
      <c r="F215" s="838"/>
      <c r="G215" s="838" t="s">
        <v>3691</v>
      </c>
    </row>
    <row r="216" spans="1:7" ht="15.75">
      <c r="A216" s="837" t="s">
        <v>3108</v>
      </c>
      <c r="B216" s="839" t="s">
        <v>3020</v>
      </c>
      <c r="C216" s="838">
        <v>4</v>
      </c>
      <c r="D216" s="838"/>
      <c r="E216" s="838"/>
      <c r="F216" s="838"/>
      <c r="G216" s="838" t="s">
        <v>3692</v>
      </c>
    </row>
    <row r="217" spans="1:7" ht="15.75">
      <c r="A217" s="837" t="s">
        <v>3021</v>
      </c>
      <c r="B217" s="839" t="s">
        <v>3022</v>
      </c>
      <c r="C217" s="838">
        <v>4</v>
      </c>
      <c r="D217" s="838"/>
      <c r="E217" s="838"/>
      <c r="F217" s="838"/>
      <c r="G217" s="838" t="s">
        <v>3690</v>
      </c>
    </row>
    <row r="218" spans="1:7" ht="15.75">
      <c r="A218" s="837" t="s">
        <v>3023</v>
      </c>
      <c r="B218" s="839" t="s">
        <v>3024</v>
      </c>
      <c r="C218" s="838">
        <v>4</v>
      </c>
      <c r="D218" s="838"/>
      <c r="E218" s="838"/>
      <c r="F218" s="838"/>
      <c r="G218" s="838" t="s">
        <v>3692</v>
      </c>
    </row>
    <row r="219" spans="1:7" ht="16.5" thickBot="1">
      <c r="A219" s="837" t="s">
        <v>3025</v>
      </c>
      <c r="B219" s="839" t="s">
        <v>3026</v>
      </c>
      <c r="C219" s="838">
        <v>4</v>
      </c>
      <c r="D219" s="838"/>
      <c r="E219" s="838"/>
      <c r="F219" s="838"/>
      <c r="G219" s="838" t="s">
        <v>3690</v>
      </c>
    </row>
    <row r="220" spans="1:7" ht="17.25" thickBot="1">
      <c r="A220" s="1146" t="s">
        <v>3027</v>
      </c>
      <c r="B220" s="1147"/>
      <c r="C220" s="1148"/>
      <c r="D220" s="830"/>
      <c r="E220" s="830"/>
      <c r="F220" s="830"/>
      <c r="G220" s="830"/>
    </row>
    <row r="221" spans="1:7" ht="15.75">
      <c r="A221" s="837" t="s">
        <v>3028</v>
      </c>
      <c r="B221" s="839" t="s">
        <v>3412</v>
      </c>
      <c r="C221" s="838" t="s">
        <v>1507</v>
      </c>
      <c r="D221" s="838"/>
      <c r="E221" s="838"/>
      <c r="F221" s="838"/>
      <c r="G221" s="838" t="s">
        <v>1554</v>
      </c>
    </row>
    <row r="222" spans="1:7" ht="25.5">
      <c r="A222" s="837" t="s">
        <v>3413</v>
      </c>
      <c r="B222" s="839" t="s">
        <v>1666</v>
      </c>
      <c r="C222" s="838">
        <v>5</v>
      </c>
      <c r="D222" s="838"/>
      <c r="E222" s="838"/>
      <c r="F222" s="838"/>
      <c r="G222" s="838" t="s">
        <v>3689</v>
      </c>
    </row>
    <row r="223" spans="1:7" ht="15.75">
      <c r="A223" s="837" t="s">
        <v>1667</v>
      </c>
      <c r="B223" s="839" t="s">
        <v>1123</v>
      </c>
      <c r="C223" s="838">
        <v>3</v>
      </c>
      <c r="D223" s="838"/>
      <c r="E223" s="838"/>
      <c r="F223" s="838"/>
      <c r="G223" s="838" t="s">
        <v>3693</v>
      </c>
    </row>
    <row r="224" spans="1:7" ht="15.75">
      <c r="A224" s="837" t="s">
        <v>1124</v>
      </c>
      <c r="B224" s="839" t="s">
        <v>1125</v>
      </c>
      <c r="C224" s="838">
        <v>3</v>
      </c>
      <c r="D224" s="838"/>
      <c r="E224" s="838"/>
      <c r="F224" s="838"/>
      <c r="G224" s="838" t="s">
        <v>3690</v>
      </c>
    </row>
    <row r="225" spans="1:7" ht="25.5">
      <c r="A225" s="837" t="s">
        <v>1126</v>
      </c>
      <c r="B225" s="839" t="s">
        <v>1127</v>
      </c>
      <c r="C225" s="838" t="s">
        <v>3547</v>
      </c>
      <c r="D225" s="838"/>
      <c r="E225" s="838"/>
      <c r="F225" s="838"/>
      <c r="G225" s="838" t="s">
        <v>3690</v>
      </c>
    </row>
    <row r="226" spans="1:7" ht="15.75">
      <c r="A226" s="837" t="s">
        <v>1128</v>
      </c>
      <c r="B226" s="839" t="s">
        <v>1129</v>
      </c>
      <c r="C226" s="838" t="s">
        <v>3547</v>
      </c>
      <c r="D226" s="838"/>
      <c r="E226" s="838"/>
      <c r="F226" s="838"/>
      <c r="G226" s="838" t="s">
        <v>3692</v>
      </c>
    </row>
    <row r="227" spans="1:7" ht="15.75">
      <c r="A227" s="837" t="s">
        <v>1130</v>
      </c>
      <c r="B227" s="839" t="s">
        <v>2022</v>
      </c>
      <c r="C227" s="838">
        <v>4</v>
      </c>
      <c r="D227" s="838"/>
      <c r="E227" s="838"/>
      <c r="F227" s="838"/>
      <c r="G227" s="838" t="s">
        <v>3690</v>
      </c>
    </row>
    <row r="228" spans="1:7" ht="15.75">
      <c r="A228" s="837" t="s">
        <v>2023</v>
      </c>
      <c r="B228" s="839" t="s">
        <v>2024</v>
      </c>
      <c r="C228" s="838" t="s">
        <v>3547</v>
      </c>
      <c r="D228" s="838"/>
      <c r="E228" s="838"/>
      <c r="F228" s="838"/>
      <c r="G228" s="838" t="s">
        <v>3690</v>
      </c>
    </row>
    <row r="229" spans="1:7" ht="25.5">
      <c r="A229" s="837" t="s">
        <v>2025</v>
      </c>
      <c r="B229" s="839" t="s">
        <v>2026</v>
      </c>
      <c r="C229" s="838">
        <v>5</v>
      </c>
      <c r="D229" s="838"/>
      <c r="E229" s="838"/>
      <c r="F229" s="838"/>
      <c r="G229" s="838" t="s">
        <v>3692</v>
      </c>
    </row>
    <row r="230" spans="1:7" ht="15.75">
      <c r="A230" s="837" t="s">
        <v>2027</v>
      </c>
      <c r="B230" s="839" t="s">
        <v>2028</v>
      </c>
      <c r="C230" s="838">
        <v>4</v>
      </c>
      <c r="D230" s="838"/>
      <c r="E230" s="838"/>
      <c r="F230" s="838"/>
      <c r="G230" s="838" t="s">
        <v>3690</v>
      </c>
    </row>
    <row r="231" spans="1:7" ht="15.75">
      <c r="A231" s="837" t="s">
        <v>2029</v>
      </c>
      <c r="B231" s="839" t="s">
        <v>2030</v>
      </c>
      <c r="C231" s="838" t="s">
        <v>3146</v>
      </c>
      <c r="D231" s="838"/>
      <c r="E231" s="838"/>
      <c r="F231" s="838"/>
      <c r="G231" s="838" t="s">
        <v>3690</v>
      </c>
    </row>
    <row r="232" spans="1:7" ht="15.75">
      <c r="A232" s="837" t="s">
        <v>2031</v>
      </c>
      <c r="B232" s="839" t="s">
        <v>2032</v>
      </c>
      <c r="C232" s="838">
        <v>4</v>
      </c>
      <c r="D232" s="838"/>
      <c r="E232" s="838"/>
      <c r="F232" s="838"/>
      <c r="G232" s="838" t="s">
        <v>3690</v>
      </c>
    </row>
    <row r="233" spans="1:7" ht="15.75">
      <c r="A233" s="837" t="s">
        <v>2033</v>
      </c>
      <c r="B233" s="839" t="s">
        <v>2034</v>
      </c>
      <c r="C233" s="838">
        <v>4</v>
      </c>
      <c r="D233" s="838"/>
      <c r="E233" s="838"/>
      <c r="F233" s="838"/>
      <c r="G233" s="838" t="s">
        <v>3692</v>
      </c>
    </row>
    <row r="234" spans="1:7" ht="15.75">
      <c r="A234" s="837" t="s">
        <v>2035</v>
      </c>
      <c r="B234" s="839" t="s">
        <v>2036</v>
      </c>
      <c r="C234" s="838">
        <v>3</v>
      </c>
      <c r="D234" s="838"/>
      <c r="E234" s="838"/>
      <c r="F234" s="838"/>
      <c r="G234" s="838" t="s">
        <v>3690</v>
      </c>
    </row>
    <row r="235" spans="1:7" ht="15.75">
      <c r="A235" s="837" t="s">
        <v>2037</v>
      </c>
      <c r="B235" s="839" t="s">
        <v>2038</v>
      </c>
      <c r="C235" s="838">
        <v>5</v>
      </c>
      <c r="D235" s="838"/>
      <c r="E235" s="838"/>
      <c r="F235" s="838"/>
      <c r="G235" s="838" t="s">
        <v>3689</v>
      </c>
    </row>
    <row r="236" spans="1:7" ht="16.5" thickBot="1">
      <c r="A236" s="837" t="s">
        <v>2039</v>
      </c>
      <c r="B236" s="839" t="s">
        <v>3147</v>
      </c>
      <c r="C236" s="838">
        <v>5</v>
      </c>
      <c r="D236" s="838"/>
      <c r="E236" s="838"/>
      <c r="F236" s="838"/>
      <c r="G236" s="838" t="s">
        <v>3689</v>
      </c>
    </row>
    <row r="237" spans="1:7" ht="17.25" thickBot="1">
      <c r="A237" s="1146" t="s">
        <v>3255</v>
      </c>
      <c r="B237" s="1147"/>
      <c r="C237" s="1148"/>
      <c r="D237" s="830"/>
      <c r="E237" s="830"/>
      <c r="F237" s="830"/>
      <c r="G237" s="830"/>
    </row>
    <row r="238" spans="1:7" ht="15.75">
      <c r="A238" s="837" t="s">
        <v>3256</v>
      </c>
      <c r="B238" s="839" t="s">
        <v>3257</v>
      </c>
      <c r="C238" s="838" t="s">
        <v>3258</v>
      </c>
      <c r="D238" s="838"/>
      <c r="E238" s="838"/>
      <c r="F238" s="838"/>
      <c r="G238" s="838" t="s">
        <v>3690</v>
      </c>
    </row>
    <row r="239" spans="1:7" ht="15.75">
      <c r="A239" s="837" t="s">
        <v>3259</v>
      </c>
      <c r="B239" s="839" t="s">
        <v>3260</v>
      </c>
      <c r="C239" s="838">
        <v>3</v>
      </c>
      <c r="D239" s="838"/>
      <c r="E239" s="838"/>
      <c r="F239" s="838"/>
      <c r="G239" s="838" t="s">
        <v>3690</v>
      </c>
    </row>
    <row r="240" spans="1:7" ht="25.5">
      <c r="A240" s="837" t="s">
        <v>3261</v>
      </c>
      <c r="B240" s="839" t="s">
        <v>3262</v>
      </c>
      <c r="C240" s="838" t="s">
        <v>3547</v>
      </c>
      <c r="D240" s="838"/>
      <c r="E240" s="838"/>
      <c r="F240" s="838"/>
      <c r="G240" s="838" t="s">
        <v>3690</v>
      </c>
    </row>
    <row r="241" spans="1:7" ht="15.75">
      <c r="A241" s="837" t="s">
        <v>3263</v>
      </c>
      <c r="B241" s="839" t="s">
        <v>3697</v>
      </c>
      <c r="C241" s="838">
        <v>4</v>
      </c>
      <c r="D241" s="838"/>
      <c r="E241" s="838"/>
      <c r="F241" s="838"/>
      <c r="G241" s="838" t="s">
        <v>3692</v>
      </c>
    </row>
    <row r="242" spans="1:7" ht="15.75">
      <c r="A242" s="837" t="s">
        <v>3264</v>
      </c>
      <c r="B242" s="839" t="s">
        <v>3265</v>
      </c>
      <c r="C242" s="838">
        <v>2</v>
      </c>
      <c r="D242" s="838"/>
      <c r="E242" s="838"/>
      <c r="F242" s="838"/>
      <c r="G242" s="838" t="s">
        <v>3693</v>
      </c>
    </row>
    <row r="243" spans="1:7" ht="15.75">
      <c r="A243" s="837" t="s">
        <v>3266</v>
      </c>
      <c r="B243" s="839" t="s">
        <v>3267</v>
      </c>
      <c r="C243" s="838">
        <v>3</v>
      </c>
      <c r="D243" s="838"/>
      <c r="E243" s="838"/>
      <c r="F243" s="838"/>
      <c r="G243" s="838" t="s">
        <v>3690</v>
      </c>
    </row>
    <row r="244" spans="1:7" ht="15.75">
      <c r="A244" s="837" t="s">
        <v>3268</v>
      </c>
      <c r="B244" s="839" t="s">
        <v>3269</v>
      </c>
      <c r="C244" s="838">
        <v>3</v>
      </c>
      <c r="D244" s="838"/>
      <c r="E244" s="838"/>
      <c r="F244" s="838"/>
      <c r="G244" s="838" t="s">
        <v>3690</v>
      </c>
    </row>
    <row r="245" spans="1:7" ht="15.75">
      <c r="A245" s="837" t="s">
        <v>3270</v>
      </c>
      <c r="B245" s="839" t="s">
        <v>3271</v>
      </c>
      <c r="C245" s="838">
        <v>3</v>
      </c>
      <c r="D245" s="838"/>
      <c r="E245" s="838"/>
      <c r="F245" s="838"/>
      <c r="G245" s="838" t="s">
        <v>3690</v>
      </c>
    </row>
    <row r="246" spans="1:7" ht="16.5" thickBot="1">
      <c r="A246" s="837" t="s">
        <v>3272</v>
      </c>
      <c r="B246" s="839" t="s">
        <v>3273</v>
      </c>
      <c r="C246" s="838">
        <v>4</v>
      </c>
      <c r="D246" s="838"/>
      <c r="E246" s="838"/>
      <c r="F246" s="838"/>
      <c r="G246" s="838" t="s">
        <v>3690</v>
      </c>
    </row>
    <row r="247" spans="1:7" ht="28.5" customHeight="1" thickBot="1">
      <c r="A247" s="1146" t="s">
        <v>3274</v>
      </c>
      <c r="B247" s="1147"/>
      <c r="C247" s="1148"/>
      <c r="D247" s="830"/>
      <c r="E247" s="830"/>
      <c r="F247" s="830"/>
      <c r="G247" s="830"/>
    </row>
    <row r="248" spans="1:7" ht="15.75">
      <c r="A248" s="837" t="s">
        <v>3275</v>
      </c>
      <c r="B248" s="839" t="s">
        <v>3276</v>
      </c>
      <c r="C248" s="838">
        <v>6</v>
      </c>
      <c r="D248" s="838"/>
      <c r="E248" s="838"/>
      <c r="F248" s="838"/>
      <c r="G248" s="838" t="s">
        <v>3687</v>
      </c>
    </row>
    <row r="249" spans="1:7" ht="15.75">
      <c r="A249" s="837" t="s">
        <v>3277</v>
      </c>
      <c r="B249" s="839" t="s">
        <v>3278</v>
      </c>
      <c r="C249" s="838">
        <v>5</v>
      </c>
      <c r="D249" s="838"/>
      <c r="E249" s="838"/>
      <c r="F249" s="838"/>
      <c r="G249" s="838" t="s">
        <v>3689</v>
      </c>
    </row>
    <row r="250" spans="1:7" ht="15.75">
      <c r="A250" s="837" t="s">
        <v>3279</v>
      </c>
      <c r="B250" s="839" t="s">
        <v>3280</v>
      </c>
      <c r="C250" s="838">
        <v>5</v>
      </c>
      <c r="D250" s="838"/>
      <c r="E250" s="838"/>
      <c r="F250" s="838"/>
      <c r="G250" s="838" t="s">
        <v>3687</v>
      </c>
    </row>
    <row r="251" spans="1:7" s="418" customFormat="1" ht="15.75">
      <c r="A251" s="837" t="s">
        <v>3281</v>
      </c>
      <c r="B251" s="839" t="s">
        <v>2650</v>
      </c>
      <c r="C251" s="838">
        <v>4</v>
      </c>
      <c r="D251" s="838"/>
      <c r="E251" s="838"/>
      <c r="F251" s="838"/>
      <c r="G251" s="838" t="s">
        <v>3692</v>
      </c>
    </row>
    <row r="252" spans="1:7" ht="25.5">
      <c r="A252" s="837" t="s">
        <v>2651</v>
      </c>
      <c r="B252" s="839" t="s">
        <v>2652</v>
      </c>
      <c r="C252" s="838">
        <v>5</v>
      </c>
      <c r="D252" s="838"/>
      <c r="E252" s="838"/>
      <c r="F252" s="838"/>
      <c r="G252" s="838" t="s">
        <v>3689</v>
      </c>
    </row>
    <row r="253" spans="1:7" ht="25.5">
      <c r="A253" s="837" t="s">
        <v>2653</v>
      </c>
      <c r="B253" s="839" t="s">
        <v>3698</v>
      </c>
      <c r="C253" s="838">
        <v>6</v>
      </c>
      <c r="D253" s="838"/>
      <c r="E253" s="838"/>
      <c r="F253" s="838"/>
      <c r="G253" s="838" t="s">
        <v>3689</v>
      </c>
    </row>
    <row r="254" spans="1:7" ht="25.5">
      <c r="A254" s="837" t="s">
        <v>2654</v>
      </c>
      <c r="B254" s="839" t="s">
        <v>2655</v>
      </c>
      <c r="C254" s="838" t="s">
        <v>2656</v>
      </c>
      <c r="D254" s="838"/>
      <c r="E254" s="838"/>
      <c r="F254" s="838"/>
      <c r="G254" s="838" t="s">
        <v>3688</v>
      </c>
    </row>
    <row r="255" spans="1:7" ht="15.75">
      <c r="A255" s="837" t="s">
        <v>2657</v>
      </c>
      <c r="B255" s="839" t="s">
        <v>2658</v>
      </c>
      <c r="C255" s="838">
        <v>6</v>
      </c>
      <c r="D255" s="838"/>
      <c r="E255" s="838"/>
      <c r="F255" s="838"/>
      <c r="G255" s="838" t="s">
        <v>3689</v>
      </c>
    </row>
    <row r="256" spans="1:7" ht="15.75">
      <c r="A256" s="837" t="s">
        <v>2659</v>
      </c>
      <c r="B256" s="839" t="s">
        <v>2660</v>
      </c>
      <c r="C256" s="838" t="s">
        <v>2656</v>
      </c>
      <c r="D256" s="838"/>
      <c r="E256" s="838"/>
      <c r="F256" s="838"/>
      <c r="G256" s="838" t="s">
        <v>3687</v>
      </c>
    </row>
    <row r="257" spans="1:7" ht="15.75">
      <c r="A257" s="837" t="s">
        <v>2661</v>
      </c>
      <c r="B257" s="839" t="s">
        <v>2662</v>
      </c>
      <c r="C257" s="838">
        <v>6</v>
      </c>
      <c r="D257" s="838"/>
      <c r="E257" s="838"/>
      <c r="F257" s="838"/>
      <c r="G257" s="838" t="s">
        <v>3687</v>
      </c>
    </row>
    <row r="258" spans="1:7" ht="15.75">
      <c r="A258" s="837" t="s">
        <v>2663</v>
      </c>
      <c r="B258" s="839" t="s">
        <v>2664</v>
      </c>
      <c r="C258" s="838">
        <v>4</v>
      </c>
      <c r="D258" s="838"/>
      <c r="E258" s="838"/>
      <c r="F258" s="838"/>
      <c r="G258" s="838" t="s">
        <v>3689</v>
      </c>
    </row>
    <row r="259" spans="1:7" ht="15.75">
      <c r="A259" s="837" t="s">
        <v>2665</v>
      </c>
      <c r="B259" s="839" t="s">
        <v>2666</v>
      </c>
      <c r="C259" s="838">
        <v>6</v>
      </c>
      <c r="D259" s="838"/>
      <c r="E259" s="838"/>
      <c r="F259" s="838"/>
      <c r="G259" s="838" t="s">
        <v>3688</v>
      </c>
    </row>
    <row r="260" spans="1:7" ht="15.75">
      <c r="A260" s="837" t="s">
        <v>2667</v>
      </c>
      <c r="B260" s="839" t="s">
        <v>2668</v>
      </c>
      <c r="C260" s="838">
        <v>4</v>
      </c>
      <c r="D260" s="838"/>
      <c r="E260" s="838"/>
      <c r="F260" s="838"/>
      <c r="G260" s="838" t="s">
        <v>3692</v>
      </c>
    </row>
    <row r="261" spans="1:7" ht="15.75">
      <c r="A261" s="837" t="s">
        <v>2669</v>
      </c>
      <c r="B261" s="839" t="s">
        <v>2670</v>
      </c>
      <c r="C261" s="838">
        <v>4</v>
      </c>
      <c r="D261" s="838"/>
      <c r="E261" s="838"/>
      <c r="F261" s="838"/>
      <c r="G261" s="838" t="s">
        <v>3690</v>
      </c>
    </row>
    <row r="262" spans="1:7" ht="15.75">
      <c r="A262" s="837" t="s">
        <v>2671</v>
      </c>
      <c r="B262" s="839" t="s">
        <v>2672</v>
      </c>
      <c r="C262" s="838">
        <v>4</v>
      </c>
      <c r="D262" s="838"/>
      <c r="E262" s="838"/>
      <c r="F262" s="838"/>
      <c r="G262" s="838" t="s">
        <v>3690</v>
      </c>
    </row>
    <row r="263" spans="1:7" ht="15.75">
      <c r="A263" s="837" t="s">
        <v>2673</v>
      </c>
      <c r="B263" s="839" t="s">
        <v>409</v>
      </c>
      <c r="C263" s="838">
        <v>4</v>
      </c>
      <c r="D263" s="838"/>
      <c r="E263" s="838"/>
      <c r="F263" s="838"/>
      <c r="G263" s="838" t="s">
        <v>3690</v>
      </c>
    </row>
    <row r="264" spans="1:7" ht="15.75">
      <c r="A264" s="837" t="s">
        <v>410</v>
      </c>
      <c r="B264" s="839" t="s">
        <v>411</v>
      </c>
      <c r="C264" s="838">
        <v>3</v>
      </c>
      <c r="D264" s="838"/>
      <c r="E264" s="838"/>
      <c r="F264" s="838"/>
      <c r="G264" s="838" t="s">
        <v>3690</v>
      </c>
    </row>
    <row r="265" spans="1:7" ht="15.75">
      <c r="A265" s="837" t="s">
        <v>412</v>
      </c>
      <c r="B265" s="839" t="s">
        <v>413</v>
      </c>
      <c r="C265" s="838">
        <v>2</v>
      </c>
      <c r="D265" s="838"/>
      <c r="E265" s="838"/>
      <c r="F265" s="838"/>
      <c r="G265" s="838" t="s">
        <v>3693</v>
      </c>
    </row>
    <row r="266" spans="1:7" ht="15.75">
      <c r="A266" s="837" t="s">
        <v>414</v>
      </c>
      <c r="B266" s="839" t="s">
        <v>415</v>
      </c>
      <c r="C266" s="838">
        <v>2</v>
      </c>
      <c r="D266" s="838"/>
      <c r="E266" s="838"/>
      <c r="F266" s="838"/>
      <c r="G266" s="838" t="s">
        <v>3693</v>
      </c>
    </row>
    <row r="267" spans="1:7" ht="15.75">
      <c r="A267" s="837" t="s">
        <v>416</v>
      </c>
      <c r="B267" s="839" t="s">
        <v>1670</v>
      </c>
      <c r="C267" s="838" t="s">
        <v>417</v>
      </c>
      <c r="D267" s="838"/>
      <c r="E267" s="838"/>
      <c r="F267" s="838"/>
      <c r="G267" s="838" t="s">
        <v>3690</v>
      </c>
    </row>
    <row r="268" spans="1:7" ht="15.75">
      <c r="A268" s="837" t="s">
        <v>418</v>
      </c>
      <c r="B268" s="839" t="s">
        <v>419</v>
      </c>
      <c r="C268" s="838">
        <v>2</v>
      </c>
      <c r="D268" s="838"/>
      <c r="E268" s="838"/>
      <c r="F268" s="838"/>
      <c r="G268" s="838" t="s">
        <v>3693</v>
      </c>
    </row>
    <row r="269" spans="1:7" ht="15.75">
      <c r="A269" s="837" t="s">
        <v>420</v>
      </c>
      <c r="B269" s="839" t="s">
        <v>421</v>
      </c>
      <c r="C269" s="838">
        <v>1</v>
      </c>
      <c r="D269" s="838"/>
      <c r="E269" s="838"/>
      <c r="F269" s="838"/>
      <c r="G269" s="838" t="s">
        <v>3691</v>
      </c>
    </row>
    <row r="270" spans="1:7" ht="15.75">
      <c r="A270" s="837" t="s">
        <v>422</v>
      </c>
      <c r="B270" s="839" t="s">
        <v>423</v>
      </c>
      <c r="C270" s="838">
        <v>3</v>
      </c>
      <c r="D270" s="838"/>
      <c r="E270" s="838"/>
      <c r="F270" s="838"/>
      <c r="G270" s="838" t="s">
        <v>3690</v>
      </c>
    </row>
    <row r="271" spans="1:7" ht="15.75">
      <c r="A271" s="837" t="s">
        <v>424</v>
      </c>
      <c r="B271" s="839" t="s">
        <v>425</v>
      </c>
      <c r="C271" s="838">
        <v>3</v>
      </c>
      <c r="D271" s="838"/>
      <c r="E271" s="838"/>
      <c r="F271" s="838"/>
      <c r="G271" s="838" t="s">
        <v>3690</v>
      </c>
    </row>
    <row r="272" spans="1:7" ht="15.75">
      <c r="A272" s="837" t="s">
        <v>426</v>
      </c>
      <c r="B272" s="839" t="s">
        <v>427</v>
      </c>
      <c r="C272" s="838">
        <v>3</v>
      </c>
      <c r="D272" s="838"/>
      <c r="E272" s="838"/>
      <c r="F272" s="838"/>
      <c r="G272" s="838" t="s">
        <v>3692</v>
      </c>
    </row>
    <row r="273" spans="1:7" ht="15.75">
      <c r="A273" s="837" t="s">
        <v>428</v>
      </c>
      <c r="B273" s="839" t="s">
        <v>429</v>
      </c>
      <c r="C273" s="838">
        <v>4</v>
      </c>
      <c r="D273" s="838"/>
      <c r="E273" s="838"/>
      <c r="F273" s="838"/>
      <c r="G273" s="838" t="s">
        <v>3690</v>
      </c>
    </row>
    <row r="274" spans="1:7" ht="25.5">
      <c r="A274" s="837" t="s">
        <v>430</v>
      </c>
      <c r="B274" s="839" t="s">
        <v>431</v>
      </c>
      <c r="C274" s="838">
        <v>7</v>
      </c>
      <c r="D274" s="838"/>
      <c r="E274" s="838"/>
      <c r="F274" s="838"/>
      <c r="G274" s="838" t="s">
        <v>3688</v>
      </c>
    </row>
    <row r="275" spans="1:7" ht="15.75">
      <c r="A275" s="837" t="s">
        <v>432</v>
      </c>
      <c r="B275" s="839" t="s">
        <v>433</v>
      </c>
      <c r="C275" s="838">
        <v>7</v>
      </c>
      <c r="D275" s="838"/>
      <c r="E275" s="838"/>
      <c r="F275" s="838"/>
      <c r="G275" s="838" t="s">
        <v>3688</v>
      </c>
    </row>
    <row r="276" spans="1:7" ht="25.5">
      <c r="A276" s="837" t="s">
        <v>434</v>
      </c>
      <c r="B276" s="839" t="s">
        <v>435</v>
      </c>
      <c r="C276" s="838">
        <v>6</v>
      </c>
      <c r="D276" s="838"/>
      <c r="E276" s="838"/>
      <c r="F276" s="838"/>
      <c r="G276" s="838" t="s">
        <v>3687</v>
      </c>
    </row>
    <row r="277" spans="1:7" ht="15.75">
      <c r="A277" s="837" t="s">
        <v>436</v>
      </c>
      <c r="B277" s="839" t="s">
        <v>437</v>
      </c>
      <c r="C277" s="838">
        <v>7</v>
      </c>
      <c r="D277" s="838"/>
      <c r="E277" s="838"/>
      <c r="F277" s="838"/>
      <c r="G277" s="838" t="s">
        <v>3688</v>
      </c>
    </row>
    <row r="278" spans="1:7" ht="15.75">
      <c r="A278" s="837" t="s">
        <v>438</v>
      </c>
      <c r="B278" s="839" t="s">
        <v>439</v>
      </c>
      <c r="C278" s="838">
        <v>5</v>
      </c>
      <c r="D278" s="838"/>
      <c r="E278" s="838"/>
      <c r="F278" s="838"/>
      <c r="G278" s="838" t="s">
        <v>3689</v>
      </c>
    </row>
    <row r="279" spans="1:7" ht="25.5">
      <c r="A279" s="837" t="s">
        <v>440</v>
      </c>
      <c r="B279" s="839" t="s">
        <v>441</v>
      </c>
      <c r="C279" s="838" t="s">
        <v>442</v>
      </c>
      <c r="D279" s="838"/>
      <c r="E279" s="838"/>
      <c r="F279" s="838"/>
      <c r="G279" s="838" t="s">
        <v>3689</v>
      </c>
    </row>
    <row r="280" spans="1:7" ht="15.75">
      <c r="A280" s="837" t="s">
        <v>443</v>
      </c>
      <c r="B280" s="839" t="s">
        <v>444</v>
      </c>
      <c r="C280" s="838">
        <v>3</v>
      </c>
      <c r="D280" s="838"/>
      <c r="E280" s="838"/>
      <c r="F280" s="838"/>
      <c r="G280" s="838" t="s">
        <v>3690</v>
      </c>
    </row>
    <row r="281" spans="1:7" ht="15.75">
      <c r="A281" s="837" t="s">
        <v>445</v>
      </c>
      <c r="B281" s="839" t="s">
        <v>446</v>
      </c>
      <c r="C281" s="838">
        <v>3</v>
      </c>
      <c r="D281" s="838"/>
      <c r="E281" s="838"/>
      <c r="F281" s="838"/>
      <c r="G281" s="838" t="s">
        <v>3690</v>
      </c>
    </row>
    <row r="282" spans="1:7" ht="15.75">
      <c r="A282" s="837" t="s">
        <v>447</v>
      </c>
      <c r="B282" s="839" t="s">
        <v>448</v>
      </c>
      <c r="C282" s="838" t="s">
        <v>3258</v>
      </c>
      <c r="D282" s="838"/>
      <c r="E282" s="838"/>
      <c r="F282" s="838"/>
      <c r="G282" s="838" t="s">
        <v>3692</v>
      </c>
    </row>
    <row r="283" spans="1:7" ht="15.75">
      <c r="A283" s="837" t="s">
        <v>449</v>
      </c>
      <c r="B283" s="839" t="s">
        <v>450</v>
      </c>
      <c r="C283" s="838">
        <v>4</v>
      </c>
      <c r="D283" s="838"/>
      <c r="E283" s="838"/>
      <c r="F283" s="838"/>
      <c r="G283" s="838" t="s">
        <v>3692</v>
      </c>
    </row>
    <row r="284" spans="1:7" ht="15.75">
      <c r="A284" s="837" t="s">
        <v>451</v>
      </c>
      <c r="B284" s="839" t="s">
        <v>452</v>
      </c>
      <c r="C284" s="838" t="s">
        <v>442</v>
      </c>
      <c r="D284" s="838"/>
      <c r="E284" s="838"/>
      <c r="F284" s="838"/>
      <c r="G284" s="838" t="s">
        <v>3689</v>
      </c>
    </row>
    <row r="285" spans="1:7" ht="15.75">
      <c r="A285" s="837" t="s">
        <v>453</v>
      </c>
      <c r="B285" s="839" t="s">
        <v>454</v>
      </c>
      <c r="C285" s="838">
        <v>5</v>
      </c>
      <c r="D285" s="838"/>
      <c r="E285" s="838"/>
      <c r="F285" s="838"/>
      <c r="G285" s="838" t="s">
        <v>3689</v>
      </c>
    </row>
    <row r="286" spans="1:8" ht="15.75">
      <c r="A286" s="837" t="s">
        <v>455</v>
      </c>
      <c r="B286" s="839" t="s">
        <v>456</v>
      </c>
      <c r="C286" s="838">
        <v>6</v>
      </c>
      <c r="D286" s="838"/>
      <c r="E286" s="838"/>
      <c r="F286" s="838"/>
      <c r="G286" s="838" t="s">
        <v>3689</v>
      </c>
      <c r="H286" s="419"/>
    </row>
    <row r="287" spans="1:7" ht="25.5">
      <c r="A287" s="837" t="s">
        <v>457</v>
      </c>
      <c r="B287" s="839" t="s">
        <v>2699</v>
      </c>
      <c r="C287" s="838" t="s">
        <v>3139</v>
      </c>
      <c r="D287" s="838"/>
      <c r="E287" s="838"/>
      <c r="F287" s="838"/>
      <c r="G287" s="838" t="s">
        <v>3689</v>
      </c>
    </row>
    <row r="288" spans="1:7" ht="15.75">
      <c r="A288" s="837" t="s">
        <v>2700</v>
      </c>
      <c r="B288" s="839" t="s">
        <v>2701</v>
      </c>
      <c r="C288" s="838" t="s">
        <v>2656</v>
      </c>
      <c r="D288" s="838"/>
      <c r="E288" s="838"/>
      <c r="F288" s="838"/>
      <c r="G288" s="838" t="s">
        <v>3692</v>
      </c>
    </row>
    <row r="289" spans="1:7" ht="15.75">
      <c r="A289" s="837" t="s">
        <v>2702</v>
      </c>
      <c r="B289" s="839" t="s">
        <v>2703</v>
      </c>
      <c r="C289" s="838" t="s">
        <v>2656</v>
      </c>
      <c r="D289" s="838"/>
      <c r="E289" s="838"/>
      <c r="F289" s="838"/>
      <c r="G289" s="838" t="s">
        <v>3689</v>
      </c>
    </row>
    <row r="290" spans="1:7" ht="16.5" thickBot="1">
      <c r="A290" s="837" t="s">
        <v>2704</v>
      </c>
      <c r="B290" s="839" t="s">
        <v>3551</v>
      </c>
      <c r="C290" s="838" t="s">
        <v>1507</v>
      </c>
      <c r="D290" s="838"/>
      <c r="E290" s="838"/>
      <c r="F290" s="838"/>
      <c r="G290" s="838" t="s">
        <v>3689</v>
      </c>
    </row>
    <row r="291" spans="1:7" ht="17.25" thickBot="1">
      <c r="A291" s="1146" t="s">
        <v>3552</v>
      </c>
      <c r="B291" s="1147"/>
      <c r="C291" s="1148"/>
      <c r="D291" s="830"/>
      <c r="E291" s="830"/>
      <c r="F291" s="830"/>
      <c r="G291" s="830"/>
    </row>
    <row r="292" spans="1:7" ht="16.5" thickBot="1">
      <c r="A292" s="849" t="s">
        <v>3553</v>
      </c>
      <c r="B292" s="839" t="s">
        <v>3554</v>
      </c>
      <c r="C292" s="850" t="s">
        <v>417</v>
      </c>
      <c r="D292" s="850"/>
      <c r="E292" s="850"/>
      <c r="F292" s="850"/>
      <c r="G292" s="850" t="s">
        <v>3690</v>
      </c>
    </row>
    <row r="293" spans="1:7" ht="15.75">
      <c r="A293" s="837" t="s">
        <v>3555</v>
      </c>
      <c r="B293" s="839" t="s">
        <v>137</v>
      </c>
      <c r="C293" s="838">
        <v>5</v>
      </c>
      <c r="D293" s="838"/>
      <c r="E293" s="838"/>
      <c r="F293" s="838"/>
      <c r="G293" s="838" t="s">
        <v>3692</v>
      </c>
    </row>
    <row r="294" spans="1:7" ht="15.75">
      <c r="A294" s="837" t="s">
        <v>138</v>
      </c>
      <c r="B294" s="839" t="s">
        <v>139</v>
      </c>
      <c r="C294" s="838">
        <v>4</v>
      </c>
      <c r="D294" s="838"/>
      <c r="E294" s="838"/>
      <c r="F294" s="838"/>
      <c r="G294" s="838" t="s">
        <v>3690</v>
      </c>
    </row>
    <row r="295" spans="1:7" ht="15.75">
      <c r="A295" s="837" t="s">
        <v>140</v>
      </c>
      <c r="B295" s="839" t="s">
        <v>141</v>
      </c>
      <c r="C295" s="838">
        <v>2</v>
      </c>
      <c r="D295" s="838"/>
      <c r="E295" s="838"/>
      <c r="F295" s="838"/>
      <c r="G295" s="838" t="s">
        <v>3693</v>
      </c>
    </row>
    <row r="296" spans="1:7" ht="15.75">
      <c r="A296" s="837" t="s">
        <v>142</v>
      </c>
      <c r="B296" s="839" t="s">
        <v>143</v>
      </c>
      <c r="C296" s="838">
        <v>2.5</v>
      </c>
      <c r="D296" s="838"/>
      <c r="E296" s="838"/>
      <c r="F296" s="838"/>
      <c r="G296" s="838" t="s">
        <v>3689</v>
      </c>
    </row>
    <row r="297" spans="1:7" ht="15.75">
      <c r="A297" s="837" t="s">
        <v>144</v>
      </c>
      <c r="B297" s="839" t="s">
        <v>145</v>
      </c>
      <c r="C297" s="838">
        <v>1</v>
      </c>
      <c r="D297" s="838"/>
      <c r="E297" s="838"/>
      <c r="F297" s="838"/>
      <c r="G297" s="838" t="s">
        <v>3691</v>
      </c>
    </row>
    <row r="298" spans="1:7" ht="25.5">
      <c r="A298" s="837" t="s">
        <v>146</v>
      </c>
      <c r="B298" s="839" t="s">
        <v>147</v>
      </c>
      <c r="C298" s="838">
        <v>2</v>
      </c>
      <c r="D298" s="838"/>
      <c r="E298" s="838"/>
      <c r="F298" s="838"/>
      <c r="G298" s="838" t="s">
        <v>3693</v>
      </c>
    </row>
    <row r="299" spans="1:7" ht="15.75">
      <c r="A299" s="837" t="s">
        <v>148</v>
      </c>
      <c r="B299" s="839" t="s">
        <v>149</v>
      </c>
      <c r="C299" s="838">
        <v>2</v>
      </c>
      <c r="D299" s="838"/>
      <c r="E299" s="838"/>
      <c r="F299" s="838"/>
      <c r="G299" s="838" t="s">
        <v>3690</v>
      </c>
    </row>
    <row r="300" spans="1:7" ht="15.75">
      <c r="A300" s="837" t="s">
        <v>150</v>
      </c>
      <c r="B300" s="839" t="s">
        <v>151</v>
      </c>
      <c r="C300" s="838">
        <v>2</v>
      </c>
      <c r="D300" s="838"/>
      <c r="E300" s="838"/>
      <c r="F300" s="838"/>
      <c r="G300" s="838" t="s">
        <v>3690</v>
      </c>
    </row>
    <row r="301" spans="1:7" ht="15.75">
      <c r="A301" s="837" t="s">
        <v>152</v>
      </c>
      <c r="B301" s="839" t="s">
        <v>153</v>
      </c>
      <c r="C301" s="838">
        <v>1</v>
      </c>
      <c r="D301" s="838"/>
      <c r="E301" s="838"/>
      <c r="F301" s="838"/>
      <c r="G301" s="838" t="s">
        <v>3691</v>
      </c>
    </row>
    <row r="302" spans="1:7" ht="15.75">
      <c r="A302" s="837" t="s">
        <v>154</v>
      </c>
      <c r="B302" s="839" t="s">
        <v>155</v>
      </c>
      <c r="C302" s="838">
        <v>2</v>
      </c>
      <c r="D302" s="838"/>
      <c r="E302" s="838"/>
      <c r="F302" s="838"/>
      <c r="G302" s="838" t="s">
        <v>3693</v>
      </c>
    </row>
    <row r="303" spans="1:7" ht="15.75">
      <c r="A303" s="837" t="s">
        <v>156</v>
      </c>
      <c r="B303" s="839" t="s">
        <v>157</v>
      </c>
      <c r="C303" s="838">
        <v>1</v>
      </c>
      <c r="D303" s="838"/>
      <c r="E303" s="838"/>
      <c r="F303" s="838"/>
      <c r="G303" s="838" t="s">
        <v>3691</v>
      </c>
    </row>
    <row r="304" spans="1:7" ht="15.75">
      <c r="A304" s="837" t="s">
        <v>158</v>
      </c>
      <c r="B304" s="839" t="s">
        <v>159</v>
      </c>
      <c r="C304" s="838">
        <v>2</v>
      </c>
      <c r="D304" s="838"/>
      <c r="E304" s="838"/>
      <c r="F304" s="838"/>
      <c r="G304" s="838" t="s">
        <v>3693</v>
      </c>
    </row>
    <row r="305" spans="1:8" ht="15.75">
      <c r="A305" s="837" t="s">
        <v>160</v>
      </c>
      <c r="B305" s="839" t="s">
        <v>4728</v>
      </c>
      <c r="C305" s="838">
        <v>4</v>
      </c>
      <c r="D305" s="838"/>
      <c r="E305" s="838"/>
      <c r="F305" s="838"/>
      <c r="G305" s="838" t="s">
        <v>3689</v>
      </c>
      <c r="H305" s="419"/>
    </row>
    <row r="306" spans="1:7" ht="16.5" thickBot="1">
      <c r="A306" s="837" t="s">
        <v>161</v>
      </c>
      <c r="B306" s="839" t="s">
        <v>162</v>
      </c>
      <c r="C306" s="838">
        <v>3</v>
      </c>
      <c r="D306" s="838"/>
      <c r="E306" s="838"/>
      <c r="F306" s="838"/>
      <c r="G306" s="838" t="s">
        <v>3689</v>
      </c>
    </row>
    <row r="307" spans="1:7" ht="17.25" thickBot="1">
      <c r="A307" s="851"/>
      <c r="B307" s="1146" t="s">
        <v>163</v>
      </c>
      <c r="C307" s="1147"/>
      <c r="D307" s="1148"/>
      <c r="E307" s="830"/>
      <c r="F307" s="830"/>
      <c r="G307" s="852"/>
    </row>
    <row r="308" spans="1:7" ht="15.75">
      <c r="A308" s="851"/>
      <c r="B308" s="837" t="s">
        <v>164</v>
      </c>
      <c r="C308" s="838" t="s">
        <v>165</v>
      </c>
      <c r="D308" s="838"/>
      <c r="E308" s="838"/>
      <c r="F308" s="838"/>
      <c r="G308" s="838" t="s">
        <v>3691</v>
      </c>
    </row>
    <row r="309" spans="1:7" ht="16.5" thickBot="1">
      <c r="A309" s="851"/>
      <c r="B309" s="837" t="s">
        <v>166</v>
      </c>
      <c r="C309" s="838" t="s">
        <v>167</v>
      </c>
      <c r="D309" s="838"/>
      <c r="E309" s="838"/>
      <c r="F309" s="838"/>
      <c r="G309" s="838" t="s">
        <v>3693</v>
      </c>
    </row>
    <row r="310" spans="1:7" ht="17.25" thickBot="1">
      <c r="A310" s="1146" t="s">
        <v>168</v>
      </c>
      <c r="B310" s="1147"/>
      <c r="C310" s="1148"/>
      <c r="D310" s="830"/>
      <c r="E310" s="830"/>
      <c r="F310" s="830"/>
      <c r="G310" s="830"/>
    </row>
    <row r="311" spans="1:7" ht="15.75">
      <c r="A311" s="837" t="s">
        <v>169</v>
      </c>
      <c r="B311" s="839" t="s">
        <v>170</v>
      </c>
      <c r="C311" s="838" t="s">
        <v>1507</v>
      </c>
      <c r="D311" s="838"/>
      <c r="E311" s="838"/>
      <c r="F311" s="838"/>
      <c r="G311" s="838" t="s">
        <v>1554</v>
      </c>
    </row>
    <row r="312" spans="1:7" ht="15.75">
      <c r="A312" s="837" t="s">
        <v>171</v>
      </c>
      <c r="B312" s="839" t="s">
        <v>172</v>
      </c>
      <c r="C312" s="838">
        <v>6</v>
      </c>
      <c r="D312" s="838"/>
      <c r="E312" s="838"/>
      <c r="F312" s="838"/>
      <c r="G312" s="838" t="s">
        <v>3687</v>
      </c>
    </row>
    <row r="313" spans="1:7" ht="25.5">
      <c r="A313" s="837" t="s">
        <v>173</v>
      </c>
      <c r="B313" s="839" t="s">
        <v>2705</v>
      </c>
      <c r="C313" s="838">
        <v>5</v>
      </c>
      <c r="D313" s="838"/>
      <c r="E313" s="838"/>
      <c r="F313" s="838"/>
      <c r="G313" s="838" t="s">
        <v>3688</v>
      </c>
    </row>
    <row r="314" spans="1:7" ht="15.75">
      <c r="A314" s="837" t="s">
        <v>2706</v>
      </c>
      <c r="B314" s="839" t="s">
        <v>2707</v>
      </c>
      <c r="C314" s="838">
        <v>3</v>
      </c>
      <c r="D314" s="838"/>
      <c r="E314" s="838"/>
      <c r="F314" s="838"/>
      <c r="G314" s="838" t="s">
        <v>3693</v>
      </c>
    </row>
    <row r="315" spans="1:7" ht="25.5">
      <c r="A315" s="837" t="s">
        <v>2708</v>
      </c>
      <c r="B315" s="839" t="s">
        <v>2709</v>
      </c>
      <c r="C315" s="838">
        <v>3</v>
      </c>
      <c r="D315" s="838"/>
      <c r="E315" s="838"/>
      <c r="F315" s="838"/>
      <c r="G315" s="838" t="s">
        <v>3690</v>
      </c>
    </row>
    <row r="316" spans="1:7" ht="15.75">
      <c r="A316" s="837" t="s">
        <v>2710</v>
      </c>
      <c r="B316" s="839" t="s">
        <v>2711</v>
      </c>
      <c r="C316" s="838">
        <v>2</v>
      </c>
      <c r="D316" s="838"/>
      <c r="E316" s="838"/>
      <c r="F316" s="838"/>
      <c r="G316" s="838" t="s">
        <v>3693</v>
      </c>
    </row>
    <row r="317" spans="1:7" ht="15.75">
      <c r="A317" s="837" t="s">
        <v>2712</v>
      </c>
      <c r="B317" s="839" t="s">
        <v>2713</v>
      </c>
      <c r="C317" s="838">
        <v>1</v>
      </c>
      <c r="D317" s="838"/>
      <c r="E317" s="838"/>
      <c r="F317" s="838"/>
      <c r="G317" s="838" t="s">
        <v>3691</v>
      </c>
    </row>
    <row r="318" spans="1:7" ht="15.75">
      <c r="A318" s="837" t="s">
        <v>2714</v>
      </c>
      <c r="B318" s="839" t="s">
        <v>2715</v>
      </c>
      <c r="C318" s="838">
        <v>3</v>
      </c>
      <c r="D318" s="838"/>
      <c r="E318" s="838"/>
      <c r="F318" s="838"/>
      <c r="G318" s="838" t="s">
        <v>3690</v>
      </c>
    </row>
    <row r="319" spans="1:7" ht="15.75">
      <c r="A319" s="837" t="s">
        <v>2716</v>
      </c>
      <c r="B319" s="839" t="s">
        <v>1669</v>
      </c>
      <c r="C319" s="838" t="s">
        <v>417</v>
      </c>
      <c r="D319" s="838"/>
      <c r="E319" s="838"/>
      <c r="F319" s="838"/>
      <c r="G319" s="838" t="s">
        <v>3692</v>
      </c>
    </row>
    <row r="320" spans="1:7" ht="25.5">
      <c r="A320" s="837" t="s">
        <v>2717</v>
      </c>
      <c r="B320" s="839" t="s">
        <v>2789</v>
      </c>
      <c r="C320" s="838">
        <v>5</v>
      </c>
      <c r="D320" s="838"/>
      <c r="E320" s="838"/>
      <c r="F320" s="838"/>
      <c r="G320" s="838" t="s">
        <v>3692</v>
      </c>
    </row>
    <row r="321" spans="1:7" ht="15.75">
      <c r="A321" s="837" t="s">
        <v>2790</v>
      </c>
      <c r="B321" s="839" t="s">
        <v>2791</v>
      </c>
      <c r="C321" s="838">
        <v>5</v>
      </c>
      <c r="D321" s="838"/>
      <c r="E321" s="838"/>
      <c r="F321" s="838"/>
      <c r="G321" s="838" t="s">
        <v>3689</v>
      </c>
    </row>
    <row r="322" spans="1:7" ht="15.75">
      <c r="A322" s="837" t="s">
        <v>2792</v>
      </c>
      <c r="B322" s="839" t="s">
        <v>2793</v>
      </c>
      <c r="C322" s="838">
        <v>5</v>
      </c>
      <c r="D322" s="838"/>
      <c r="E322" s="838"/>
      <c r="F322" s="838"/>
      <c r="G322" s="838" t="s">
        <v>3689</v>
      </c>
    </row>
    <row r="323" spans="1:7" ht="15.75">
      <c r="A323" s="837" t="s">
        <v>2794</v>
      </c>
      <c r="B323" s="839" t="s">
        <v>2795</v>
      </c>
      <c r="C323" s="838">
        <v>6</v>
      </c>
      <c r="D323" s="838"/>
      <c r="E323" s="838"/>
      <c r="F323" s="838"/>
      <c r="G323" s="838" t="s">
        <v>3687</v>
      </c>
    </row>
    <row r="324" spans="1:7" ht="15.75">
      <c r="A324" s="837" t="s">
        <v>2796</v>
      </c>
      <c r="B324" s="839" t="s">
        <v>2797</v>
      </c>
      <c r="C324" s="838">
        <v>6</v>
      </c>
      <c r="D324" s="838"/>
      <c r="E324" s="838"/>
      <c r="F324" s="838"/>
      <c r="G324" s="838" t="s">
        <v>3687</v>
      </c>
    </row>
    <row r="325" spans="1:7" ht="15.75">
      <c r="A325" s="837" t="s">
        <v>2798</v>
      </c>
      <c r="B325" s="839" t="s">
        <v>2799</v>
      </c>
      <c r="C325" s="838">
        <v>3</v>
      </c>
      <c r="D325" s="838"/>
      <c r="E325" s="838"/>
      <c r="F325" s="838"/>
      <c r="G325" s="838" t="s">
        <v>3690</v>
      </c>
    </row>
    <row r="326" spans="1:7" ht="15.75">
      <c r="A326" s="837" t="s">
        <v>2800</v>
      </c>
      <c r="B326" s="839" t="s">
        <v>1094</v>
      </c>
      <c r="C326" s="838">
        <v>7</v>
      </c>
      <c r="D326" s="838"/>
      <c r="E326" s="838"/>
      <c r="F326" s="838"/>
      <c r="G326" s="838" t="s">
        <v>3688</v>
      </c>
    </row>
    <row r="327" spans="1:7" ht="15.75">
      <c r="A327" s="837" t="s">
        <v>1095</v>
      </c>
      <c r="B327" s="839" t="s">
        <v>1096</v>
      </c>
      <c r="C327" s="838">
        <v>6</v>
      </c>
      <c r="D327" s="838"/>
      <c r="E327" s="838"/>
      <c r="F327" s="838"/>
      <c r="G327" s="838" t="s">
        <v>3687</v>
      </c>
    </row>
    <row r="328" spans="1:7" ht="15.75">
      <c r="A328" s="837" t="s">
        <v>2637</v>
      </c>
      <c r="B328" s="839" t="s">
        <v>1304</v>
      </c>
      <c r="C328" s="838" t="s">
        <v>3258</v>
      </c>
      <c r="D328" s="838"/>
      <c r="E328" s="838"/>
      <c r="F328" s="838"/>
      <c r="G328" s="838" t="s">
        <v>3690</v>
      </c>
    </row>
    <row r="329" spans="1:7" ht="15.75">
      <c r="A329" s="837" t="s">
        <v>1305</v>
      </c>
      <c r="B329" s="839" t="s">
        <v>1306</v>
      </c>
      <c r="C329" s="838">
        <v>3</v>
      </c>
      <c r="D329" s="838"/>
      <c r="E329" s="838"/>
      <c r="F329" s="838"/>
      <c r="G329" s="838" t="s">
        <v>3690</v>
      </c>
    </row>
    <row r="330" spans="1:7" ht="15.75">
      <c r="A330" s="837" t="s">
        <v>1307</v>
      </c>
      <c r="B330" s="839" t="s">
        <v>1308</v>
      </c>
      <c r="C330" s="838">
        <v>3</v>
      </c>
      <c r="D330" s="838"/>
      <c r="E330" s="838"/>
      <c r="F330" s="838"/>
      <c r="G330" s="838" t="s">
        <v>3690</v>
      </c>
    </row>
    <row r="331" spans="1:7" ht="15.75">
      <c r="A331" s="837" t="s">
        <v>1309</v>
      </c>
      <c r="B331" s="839" t="s">
        <v>762</v>
      </c>
      <c r="C331" s="838">
        <v>4</v>
      </c>
      <c r="D331" s="838"/>
      <c r="E331" s="838"/>
      <c r="F331" s="838"/>
      <c r="G331" s="838" t="s">
        <v>3690</v>
      </c>
    </row>
    <row r="332" spans="1:7" ht="15.75">
      <c r="A332" s="837" t="s">
        <v>763</v>
      </c>
      <c r="B332" s="839" t="s">
        <v>764</v>
      </c>
      <c r="C332" s="838" t="s">
        <v>442</v>
      </c>
      <c r="D332" s="838"/>
      <c r="E332" s="838"/>
      <c r="F332" s="838"/>
      <c r="G332" s="838" t="s">
        <v>3689</v>
      </c>
    </row>
    <row r="333" spans="1:7" ht="15.75">
      <c r="A333" s="837" t="s">
        <v>765</v>
      </c>
      <c r="B333" s="839" t="s">
        <v>766</v>
      </c>
      <c r="C333" s="838">
        <v>6</v>
      </c>
      <c r="D333" s="838"/>
      <c r="E333" s="838"/>
      <c r="F333" s="838"/>
      <c r="G333" s="838" t="s">
        <v>3689</v>
      </c>
    </row>
    <row r="334" spans="1:7" ht="26.25" thickBot="1">
      <c r="A334" s="837" t="s">
        <v>767</v>
      </c>
      <c r="B334" s="839" t="s">
        <v>768</v>
      </c>
      <c r="C334" s="838">
        <v>6</v>
      </c>
      <c r="D334" s="838"/>
      <c r="E334" s="838"/>
      <c r="F334" s="838"/>
      <c r="G334" s="838" t="s">
        <v>3688</v>
      </c>
    </row>
    <row r="335" spans="1:7" ht="17.25" thickBot="1">
      <c r="A335" s="1146" t="s">
        <v>2501</v>
      </c>
      <c r="B335" s="1147"/>
      <c r="C335" s="1148"/>
      <c r="D335" s="830"/>
      <c r="E335" s="830"/>
      <c r="F335" s="830"/>
      <c r="G335" s="830"/>
    </row>
    <row r="336" spans="1:7" ht="25.5">
      <c r="A336" s="837" t="s">
        <v>2502</v>
      </c>
      <c r="B336" s="839" t="s">
        <v>2503</v>
      </c>
      <c r="C336" s="838" t="s">
        <v>1507</v>
      </c>
      <c r="D336" s="838"/>
      <c r="E336" s="838"/>
      <c r="F336" s="838"/>
      <c r="G336" s="838">
        <v>1135</v>
      </c>
    </row>
    <row r="337" spans="1:7" ht="38.25">
      <c r="A337" s="837" t="s">
        <v>2504</v>
      </c>
      <c r="B337" s="839" t="s">
        <v>2505</v>
      </c>
      <c r="C337" s="838">
        <v>5</v>
      </c>
      <c r="D337" s="838"/>
      <c r="E337" s="838"/>
      <c r="F337" s="838"/>
      <c r="G337" s="838">
        <v>455</v>
      </c>
    </row>
    <row r="338" spans="1:7" ht="15.75">
      <c r="A338" s="837" t="s">
        <v>2506</v>
      </c>
      <c r="B338" s="839" t="s">
        <v>2507</v>
      </c>
      <c r="C338" s="838">
        <v>4</v>
      </c>
      <c r="D338" s="838"/>
      <c r="E338" s="838"/>
      <c r="F338" s="838"/>
      <c r="G338" s="838" t="s">
        <v>3692</v>
      </c>
    </row>
    <row r="339" spans="1:7" ht="15.75">
      <c r="A339" s="837" t="s">
        <v>2508</v>
      </c>
      <c r="B339" s="839" t="s">
        <v>2509</v>
      </c>
      <c r="C339" s="838">
        <v>5</v>
      </c>
      <c r="D339" s="838"/>
      <c r="E339" s="838"/>
      <c r="F339" s="838"/>
      <c r="G339" s="838" t="s">
        <v>3689</v>
      </c>
    </row>
    <row r="340" spans="1:7" ht="15.75">
      <c r="A340" s="837" t="s">
        <v>2510</v>
      </c>
      <c r="B340" s="839" t="s">
        <v>2511</v>
      </c>
      <c r="C340" s="838">
        <v>3</v>
      </c>
      <c r="D340" s="838"/>
      <c r="E340" s="838"/>
      <c r="F340" s="838"/>
      <c r="G340" s="838" t="s">
        <v>3690</v>
      </c>
    </row>
    <row r="341" spans="1:7" ht="15.75">
      <c r="A341" s="837" t="s">
        <v>2512</v>
      </c>
      <c r="B341" s="839" t="s">
        <v>568</v>
      </c>
      <c r="C341" s="838">
        <v>6</v>
      </c>
      <c r="D341" s="838"/>
      <c r="E341" s="838"/>
      <c r="F341" s="838"/>
      <c r="G341" s="838" t="s">
        <v>3687</v>
      </c>
    </row>
    <row r="342" spans="1:7" ht="15.75">
      <c r="A342" s="837" t="s">
        <v>569</v>
      </c>
      <c r="B342" s="839" t="s">
        <v>570</v>
      </c>
      <c r="C342" s="838">
        <v>4</v>
      </c>
      <c r="D342" s="838"/>
      <c r="E342" s="838"/>
      <c r="F342" s="838"/>
      <c r="G342" s="838" t="s">
        <v>3692</v>
      </c>
    </row>
    <row r="343" spans="1:7" ht="15.75">
      <c r="A343" s="837" t="s">
        <v>571</v>
      </c>
      <c r="B343" s="839" t="s">
        <v>572</v>
      </c>
      <c r="C343" s="838">
        <v>6</v>
      </c>
      <c r="D343" s="838"/>
      <c r="E343" s="838"/>
      <c r="F343" s="838"/>
      <c r="G343" s="838">
        <v>555</v>
      </c>
    </row>
    <row r="344" spans="1:7" ht="15.75">
      <c r="A344" s="837" t="s">
        <v>573</v>
      </c>
      <c r="B344" s="839" t="s">
        <v>574</v>
      </c>
      <c r="C344" s="838">
        <v>6</v>
      </c>
      <c r="D344" s="838"/>
      <c r="E344" s="838"/>
      <c r="F344" s="838"/>
      <c r="G344" s="838" t="s">
        <v>3689</v>
      </c>
    </row>
    <row r="345" spans="1:7" ht="15.75">
      <c r="A345" s="837" t="s">
        <v>575</v>
      </c>
      <c r="B345" s="839" t="s">
        <v>576</v>
      </c>
      <c r="C345" s="838">
        <v>3</v>
      </c>
      <c r="D345" s="838"/>
      <c r="E345" s="838"/>
      <c r="F345" s="838"/>
      <c r="G345" s="838">
        <v>240</v>
      </c>
    </row>
    <row r="346" spans="1:7" ht="15.75">
      <c r="A346" s="837" t="s">
        <v>577</v>
      </c>
      <c r="B346" s="839" t="s">
        <v>578</v>
      </c>
      <c r="C346" s="838">
        <v>3</v>
      </c>
      <c r="D346" s="838"/>
      <c r="E346" s="838"/>
      <c r="F346" s="838"/>
      <c r="G346" s="838">
        <v>180</v>
      </c>
    </row>
    <row r="347" spans="1:7" ht="15.75">
      <c r="A347" s="837" t="s">
        <v>579</v>
      </c>
      <c r="B347" s="839" t="s">
        <v>580</v>
      </c>
      <c r="C347" s="838">
        <v>2</v>
      </c>
      <c r="D347" s="838"/>
      <c r="E347" s="838"/>
      <c r="F347" s="838"/>
      <c r="G347" s="838" t="s">
        <v>3693</v>
      </c>
    </row>
    <row r="348" spans="1:7" ht="16.5" thickBot="1">
      <c r="A348" s="837" t="s">
        <v>581</v>
      </c>
      <c r="B348" s="839" t="s">
        <v>582</v>
      </c>
      <c r="C348" s="838">
        <v>5</v>
      </c>
      <c r="D348" s="838"/>
      <c r="E348" s="838"/>
      <c r="F348" s="838"/>
      <c r="G348" s="838" t="s">
        <v>3689</v>
      </c>
    </row>
    <row r="349" spans="1:7" ht="28.5" customHeight="1" thickBot="1">
      <c r="A349" s="1146" t="s">
        <v>583</v>
      </c>
      <c r="B349" s="1147"/>
      <c r="C349" s="1148"/>
      <c r="D349" s="830"/>
      <c r="E349" s="830"/>
      <c r="F349" s="830"/>
      <c r="G349" s="830"/>
    </row>
    <row r="350" spans="1:7" ht="15.75">
      <c r="A350" s="837" t="s">
        <v>584</v>
      </c>
      <c r="B350" s="837" t="s">
        <v>585</v>
      </c>
      <c r="C350" s="838">
        <v>4</v>
      </c>
      <c r="D350" s="838"/>
      <c r="E350" s="838"/>
      <c r="F350" s="838"/>
      <c r="G350" s="838" t="s">
        <v>3689</v>
      </c>
    </row>
    <row r="351" spans="1:7" ht="15.75">
      <c r="A351" s="837" t="s">
        <v>586</v>
      </c>
      <c r="B351" s="837" t="s">
        <v>587</v>
      </c>
      <c r="C351" s="838">
        <v>2</v>
      </c>
      <c r="D351" s="838"/>
      <c r="E351" s="838"/>
      <c r="F351" s="838"/>
      <c r="G351" s="838" t="s">
        <v>3691</v>
      </c>
    </row>
    <row r="352" spans="1:7" ht="15.75">
      <c r="A352" s="837" t="s">
        <v>588</v>
      </c>
      <c r="B352" s="837" t="s">
        <v>589</v>
      </c>
      <c r="C352" s="838">
        <v>5</v>
      </c>
      <c r="D352" s="838"/>
      <c r="E352" s="838"/>
      <c r="F352" s="838"/>
      <c r="G352" s="838" t="s">
        <v>3690</v>
      </c>
    </row>
    <row r="353" spans="1:7" ht="15.75">
      <c r="A353" s="837" t="s">
        <v>590</v>
      </c>
      <c r="B353" s="837" t="s">
        <v>591</v>
      </c>
      <c r="C353" s="838">
        <v>3</v>
      </c>
      <c r="D353" s="838"/>
      <c r="E353" s="838"/>
      <c r="F353" s="838"/>
      <c r="G353" s="838" t="s">
        <v>3690</v>
      </c>
    </row>
    <row r="354" spans="1:7" ht="15.75">
      <c r="A354" s="837" t="s">
        <v>592</v>
      </c>
      <c r="B354" s="837" t="s">
        <v>593</v>
      </c>
      <c r="C354" s="838">
        <v>5</v>
      </c>
      <c r="D354" s="838"/>
      <c r="E354" s="838"/>
      <c r="F354" s="838"/>
      <c r="G354" s="838" t="s">
        <v>3687</v>
      </c>
    </row>
    <row r="355" spans="1:8" ht="15.75">
      <c r="A355" s="837" t="s">
        <v>594</v>
      </c>
      <c r="B355" s="837" t="s">
        <v>990</v>
      </c>
      <c r="C355" s="838">
        <v>4</v>
      </c>
      <c r="D355" s="838"/>
      <c r="E355" s="838"/>
      <c r="F355" s="838"/>
      <c r="G355" s="838" t="s">
        <v>3690</v>
      </c>
      <c r="H355" s="419"/>
    </row>
    <row r="356" spans="1:7" ht="16.5" thickBot="1">
      <c r="A356" s="837" t="s">
        <v>991</v>
      </c>
      <c r="B356" s="837" t="s">
        <v>992</v>
      </c>
      <c r="C356" s="838">
        <v>6</v>
      </c>
      <c r="D356" s="838"/>
      <c r="E356" s="838"/>
      <c r="F356" s="838"/>
      <c r="G356" s="838" t="s">
        <v>3688</v>
      </c>
    </row>
    <row r="357" spans="1:7" ht="15" customHeight="1" thickBot="1">
      <c r="A357" s="1146" t="s">
        <v>993</v>
      </c>
      <c r="B357" s="1147"/>
      <c r="C357" s="1148"/>
      <c r="D357" s="830"/>
      <c r="E357" s="830"/>
      <c r="F357" s="830"/>
      <c r="G357" s="830"/>
    </row>
    <row r="358" spans="1:7" ht="15.75">
      <c r="A358" s="837" t="s">
        <v>994</v>
      </c>
      <c r="B358" s="837" t="s">
        <v>995</v>
      </c>
      <c r="C358" s="838">
        <v>3</v>
      </c>
      <c r="D358" s="838"/>
      <c r="E358" s="838"/>
      <c r="F358" s="838"/>
      <c r="G358" s="838" t="s">
        <v>3693</v>
      </c>
    </row>
    <row r="359" spans="1:7" ht="15.75">
      <c r="A359" s="837" t="s">
        <v>996</v>
      </c>
      <c r="B359" s="837" t="s">
        <v>997</v>
      </c>
      <c r="C359" s="838">
        <v>5</v>
      </c>
      <c r="D359" s="838"/>
      <c r="E359" s="838"/>
      <c r="F359" s="838"/>
      <c r="G359" s="838" t="s">
        <v>3690</v>
      </c>
    </row>
    <row r="360" spans="1:7" ht="15.75">
      <c r="A360" s="837" t="s">
        <v>998</v>
      </c>
      <c r="B360" s="837" t="s">
        <v>999</v>
      </c>
      <c r="C360" s="838" t="s">
        <v>3139</v>
      </c>
      <c r="D360" s="838"/>
      <c r="E360" s="838"/>
      <c r="F360" s="838"/>
      <c r="G360" s="838" t="s">
        <v>3689</v>
      </c>
    </row>
    <row r="361" spans="1:7" ht="15.75">
      <c r="A361" s="837" t="s">
        <v>1000</v>
      </c>
      <c r="B361" s="837" t="s">
        <v>1001</v>
      </c>
      <c r="C361" s="838">
        <v>3</v>
      </c>
      <c r="D361" s="838"/>
      <c r="E361" s="838"/>
      <c r="F361" s="838"/>
      <c r="G361" s="838" t="s">
        <v>3690</v>
      </c>
    </row>
    <row r="362" spans="1:7" ht="15.75">
      <c r="A362" s="837" t="s">
        <v>1002</v>
      </c>
      <c r="B362" s="837" t="s">
        <v>1003</v>
      </c>
      <c r="C362" s="838">
        <v>1</v>
      </c>
      <c r="D362" s="838"/>
      <c r="E362" s="838"/>
      <c r="F362" s="838"/>
      <c r="G362" s="838" t="s">
        <v>3691</v>
      </c>
    </row>
    <row r="363" spans="1:7" ht="15.75">
      <c r="A363" s="837" t="s">
        <v>1004</v>
      </c>
      <c r="B363" s="837" t="s">
        <v>1005</v>
      </c>
      <c r="C363" s="838">
        <v>1</v>
      </c>
      <c r="D363" s="838"/>
      <c r="E363" s="838"/>
      <c r="F363" s="838"/>
      <c r="G363" s="838" t="s">
        <v>3691</v>
      </c>
    </row>
    <row r="364" spans="1:7" ht="15.75">
      <c r="A364" s="837" t="s">
        <v>1006</v>
      </c>
      <c r="B364" s="837" t="s">
        <v>2424</v>
      </c>
      <c r="C364" s="838">
        <v>1</v>
      </c>
      <c r="D364" s="838"/>
      <c r="E364" s="838"/>
      <c r="F364" s="838"/>
      <c r="G364" s="838" t="s">
        <v>3693</v>
      </c>
    </row>
    <row r="365" spans="1:7" ht="15.75">
      <c r="A365" s="837" t="s">
        <v>2425</v>
      </c>
      <c r="B365" s="837" t="s">
        <v>2426</v>
      </c>
      <c r="C365" s="838">
        <v>2</v>
      </c>
      <c r="D365" s="838"/>
      <c r="E365" s="838"/>
      <c r="F365" s="838"/>
      <c r="G365" s="838" t="s">
        <v>3693</v>
      </c>
    </row>
    <row r="366" spans="1:7" ht="15.75">
      <c r="A366" s="837" t="s">
        <v>2427</v>
      </c>
      <c r="B366" s="837" t="s">
        <v>2428</v>
      </c>
      <c r="C366" s="838">
        <v>2</v>
      </c>
      <c r="D366" s="838"/>
      <c r="E366" s="838"/>
      <c r="F366" s="838"/>
      <c r="G366" s="838" t="s">
        <v>3693</v>
      </c>
    </row>
    <row r="367" spans="1:7" ht="15.75">
      <c r="A367" s="837" t="s">
        <v>2429</v>
      </c>
      <c r="B367" s="837" t="s">
        <v>2430</v>
      </c>
      <c r="C367" s="838">
        <v>4</v>
      </c>
      <c r="D367" s="838"/>
      <c r="E367" s="838"/>
      <c r="F367" s="838"/>
      <c r="G367" s="838" t="s">
        <v>3693</v>
      </c>
    </row>
    <row r="368" spans="1:7" ht="15.75">
      <c r="A368" s="837" t="s">
        <v>2431</v>
      </c>
      <c r="B368" s="837" t="s">
        <v>2432</v>
      </c>
      <c r="C368" s="838">
        <v>5</v>
      </c>
      <c r="D368" s="838"/>
      <c r="E368" s="838"/>
      <c r="F368" s="838"/>
      <c r="G368" s="838" t="s">
        <v>3692</v>
      </c>
    </row>
    <row r="369" spans="1:7" ht="15.75">
      <c r="A369" s="837" t="s">
        <v>2433</v>
      </c>
      <c r="B369" s="837" t="s">
        <v>2434</v>
      </c>
      <c r="C369" s="838">
        <v>4</v>
      </c>
      <c r="D369" s="838"/>
      <c r="E369" s="838"/>
      <c r="F369" s="838"/>
      <c r="G369" s="838" t="s">
        <v>3690</v>
      </c>
    </row>
    <row r="370" spans="1:7" ht="15.75">
      <c r="A370" s="837" t="s">
        <v>2435</v>
      </c>
      <c r="B370" s="837" t="s">
        <v>2436</v>
      </c>
      <c r="C370" s="838">
        <v>5</v>
      </c>
      <c r="D370" s="838"/>
      <c r="E370" s="838"/>
      <c r="F370" s="838"/>
      <c r="G370" s="838" t="s">
        <v>3692</v>
      </c>
    </row>
    <row r="371" spans="1:7" ht="15.75">
      <c r="A371" s="837" t="s">
        <v>2437</v>
      </c>
      <c r="B371" s="837" t="s">
        <v>2438</v>
      </c>
      <c r="C371" s="838">
        <v>4</v>
      </c>
      <c r="D371" s="838"/>
      <c r="E371" s="838"/>
      <c r="F371" s="838"/>
      <c r="G371" s="838" t="s">
        <v>3692</v>
      </c>
    </row>
    <row r="372" spans="1:7" ht="16.5" thickBot="1">
      <c r="A372" s="837" t="s">
        <v>2513</v>
      </c>
      <c r="B372" s="837" t="s">
        <v>2514</v>
      </c>
      <c r="C372" s="838">
        <v>5</v>
      </c>
      <c r="D372" s="838"/>
      <c r="E372" s="838"/>
      <c r="F372" s="838"/>
      <c r="G372" s="838" t="s">
        <v>3689</v>
      </c>
    </row>
    <row r="373" spans="1:7" ht="17.25" thickBot="1">
      <c r="A373" s="1146" t="s">
        <v>1773</v>
      </c>
      <c r="B373" s="1147"/>
      <c r="C373" s="1148"/>
      <c r="D373" s="827"/>
      <c r="E373" s="830"/>
      <c r="F373" s="830"/>
      <c r="G373" s="830"/>
    </row>
    <row r="374" spans="1:7" ht="15.75">
      <c r="A374" s="837" t="s">
        <v>1774</v>
      </c>
      <c r="B374" s="839" t="s">
        <v>1775</v>
      </c>
      <c r="C374" s="838">
        <v>3</v>
      </c>
      <c r="D374" s="838"/>
      <c r="E374" s="838"/>
      <c r="F374" s="838"/>
      <c r="G374" s="838">
        <v>240</v>
      </c>
    </row>
    <row r="375" spans="1:7" ht="25.5">
      <c r="A375" s="837" t="s">
        <v>1776</v>
      </c>
      <c r="B375" s="839" t="s">
        <v>1777</v>
      </c>
      <c r="C375" s="838">
        <v>2</v>
      </c>
      <c r="D375" s="838"/>
      <c r="E375" s="838"/>
      <c r="F375" s="838"/>
      <c r="G375" s="838">
        <v>180</v>
      </c>
    </row>
    <row r="376" spans="1:7" ht="25.5">
      <c r="A376" s="837" t="s">
        <v>1778</v>
      </c>
      <c r="B376" s="839" t="s">
        <v>1779</v>
      </c>
      <c r="C376" s="838">
        <v>2</v>
      </c>
      <c r="D376" s="838"/>
      <c r="E376" s="838"/>
      <c r="F376" s="838"/>
      <c r="G376" s="838">
        <v>180</v>
      </c>
    </row>
    <row r="377" spans="1:7" ht="51">
      <c r="A377" s="837" t="s">
        <v>1780</v>
      </c>
      <c r="B377" s="839" t="s">
        <v>1781</v>
      </c>
      <c r="C377" s="838">
        <v>1</v>
      </c>
      <c r="D377" s="838"/>
      <c r="E377" s="838"/>
      <c r="F377" s="838"/>
      <c r="G377" s="838">
        <v>120</v>
      </c>
    </row>
    <row r="378" spans="1:7" ht="25.5">
      <c r="A378" s="837" t="s">
        <v>1782</v>
      </c>
      <c r="B378" s="839" t="s">
        <v>1783</v>
      </c>
      <c r="C378" s="838">
        <v>1</v>
      </c>
      <c r="D378" s="838"/>
      <c r="E378" s="838"/>
      <c r="F378" s="838"/>
      <c r="G378" s="838">
        <v>120</v>
      </c>
    </row>
    <row r="379" spans="1:7" ht="38.25">
      <c r="A379" s="837" t="s">
        <v>1784</v>
      </c>
      <c r="B379" s="839" t="s">
        <v>1398</v>
      </c>
      <c r="C379" s="838">
        <v>1</v>
      </c>
      <c r="D379" s="838"/>
      <c r="E379" s="838"/>
      <c r="F379" s="838"/>
      <c r="G379" s="838">
        <v>120</v>
      </c>
    </row>
    <row r="380" spans="1:7" ht="15.75">
      <c r="A380" s="837" t="s">
        <v>1399</v>
      </c>
      <c r="B380" s="839" t="s">
        <v>1400</v>
      </c>
      <c r="C380" s="838">
        <v>1</v>
      </c>
      <c r="D380" s="838"/>
      <c r="E380" s="838"/>
      <c r="F380" s="838"/>
      <c r="G380" s="838">
        <v>120</v>
      </c>
    </row>
    <row r="381" spans="1:7" ht="15.75">
      <c r="A381" s="837" t="s">
        <v>1401</v>
      </c>
      <c r="B381" s="839" t="s">
        <v>2124</v>
      </c>
      <c r="C381" s="838">
        <v>1</v>
      </c>
      <c r="D381" s="838"/>
      <c r="E381" s="838"/>
      <c r="F381" s="838"/>
      <c r="G381" s="838">
        <v>120</v>
      </c>
    </row>
    <row r="382" spans="1:7" ht="15.75">
      <c r="A382" s="837" t="s">
        <v>2125</v>
      </c>
      <c r="B382" s="839" t="s">
        <v>2126</v>
      </c>
      <c r="C382" s="838">
        <v>1</v>
      </c>
      <c r="D382" s="838"/>
      <c r="E382" s="838"/>
      <c r="F382" s="838"/>
      <c r="G382" s="838">
        <v>0</v>
      </c>
    </row>
    <row r="383" spans="1:7" ht="15.75">
      <c r="A383" s="837" t="s">
        <v>2127</v>
      </c>
      <c r="B383" s="839" t="s">
        <v>2128</v>
      </c>
      <c r="C383" s="838">
        <v>1</v>
      </c>
      <c r="D383" s="838"/>
      <c r="E383" s="838"/>
      <c r="F383" s="838"/>
      <c r="G383" s="838">
        <v>120</v>
      </c>
    </row>
    <row r="384" spans="1:7" ht="15.75">
      <c r="A384" s="837" t="s">
        <v>2129</v>
      </c>
      <c r="B384" s="839" t="s">
        <v>1416</v>
      </c>
      <c r="C384" s="838">
        <v>2</v>
      </c>
      <c r="D384" s="838"/>
      <c r="E384" s="838"/>
      <c r="F384" s="838"/>
      <c r="G384" s="838">
        <v>120</v>
      </c>
    </row>
    <row r="385" spans="1:7" ht="15.75">
      <c r="A385" s="837" t="s">
        <v>1794</v>
      </c>
      <c r="B385" s="839" t="s">
        <v>1795</v>
      </c>
      <c r="C385" s="838">
        <v>1</v>
      </c>
      <c r="D385" s="838"/>
      <c r="E385" s="838"/>
      <c r="F385" s="838"/>
      <c r="G385" s="838">
        <v>120</v>
      </c>
    </row>
    <row r="386" spans="1:7" ht="15.75">
      <c r="A386" s="837" t="s">
        <v>1796</v>
      </c>
      <c r="B386" s="839" t="s">
        <v>1797</v>
      </c>
      <c r="C386" s="838">
        <v>1</v>
      </c>
      <c r="D386" s="838"/>
      <c r="E386" s="838"/>
      <c r="F386" s="838"/>
      <c r="G386" s="838">
        <v>120</v>
      </c>
    </row>
    <row r="387" spans="1:7" ht="26.25" thickBot="1">
      <c r="A387" s="837" t="s">
        <v>1798</v>
      </c>
      <c r="B387" s="839" t="s">
        <v>1799</v>
      </c>
      <c r="C387" s="838">
        <v>2</v>
      </c>
      <c r="D387" s="838"/>
      <c r="E387" s="838"/>
      <c r="F387" s="838"/>
      <c r="G387" s="838">
        <v>120</v>
      </c>
    </row>
    <row r="388" spans="1:7" ht="28.5" customHeight="1" thickBot="1">
      <c r="A388" s="1146" t="s">
        <v>1800</v>
      </c>
      <c r="B388" s="1147"/>
      <c r="C388" s="1148"/>
      <c r="D388" s="827"/>
      <c r="E388" s="830"/>
      <c r="F388" s="830"/>
      <c r="G388" s="830"/>
    </row>
    <row r="389" spans="1:7" ht="15.75">
      <c r="A389" s="837" t="s">
        <v>1801</v>
      </c>
      <c r="B389" s="837" t="s">
        <v>1955</v>
      </c>
      <c r="C389" s="838"/>
      <c r="D389" s="838"/>
      <c r="E389" s="838"/>
      <c r="F389" s="838"/>
      <c r="G389" s="838"/>
    </row>
    <row r="390" spans="1:7" ht="15.75">
      <c r="A390" s="837" t="s">
        <v>1802</v>
      </c>
      <c r="B390" s="837" t="s">
        <v>2303</v>
      </c>
      <c r="C390" s="838">
        <v>2</v>
      </c>
      <c r="D390" s="838"/>
      <c r="E390" s="838"/>
      <c r="F390" s="838"/>
      <c r="G390" s="838">
        <v>120</v>
      </c>
    </row>
    <row r="391" spans="1:7" ht="15.75">
      <c r="A391" s="837" t="s">
        <v>2304</v>
      </c>
      <c r="B391" s="837" t="s">
        <v>1955</v>
      </c>
      <c r="C391" s="838"/>
      <c r="D391" s="838"/>
      <c r="E391" s="838"/>
      <c r="F391" s="838"/>
      <c r="G391" s="838"/>
    </row>
    <row r="392" spans="1:7" ht="15.75">
      <c r="A392" s="837" t="s">
        <v>2305</v>
      </c>
      <c r="B392" s="837" t="s">
        <v>1955</v>
      </c>
      <c r="C392" s="838"/>
      <c r="D392" s="838"/>
      <c r="E392" s="838"/>
      <c r="F392" s="838"/>
      <c r="G392" s="838"/>
    </row>
    <row r="393" spans="1:7" ht="15.75">
      <c r="A393" s="837" t="s">
        <v>2306</v>
      </c>
      <c r="B393" s="837" t="s">
        <v>2307</v>
      </c>
      <c r="C393" s="838">
        <v>2</v>
      </c>
      <c r="D393" s="838"/>
      <c r="E393" s="838"/>
      <c r="F393" s="838"/>
      <c r="G393" s="838">
        <v>180</v>
      </c>
    </row>
    <row r="394" spans="1:7" ht="29.25" customHeight="1">
      <c r="A394" s="837" t="s">
        <v>2308</v>
      </c>
      <c r="B394" s="837" t="s">
        <v>4729</v>
      </c>
      <c r="C394" s="838">
        <v>2</v>
      </c>
      <c r="D394" s="838"/>
      <c r="E394" s="838"/>
      <c r="F394" s="838"/>
      <c r="G394" s="838">
        <v>180</v>
      </c>
    </row>
    <row r="395" spans="1:7" ht="15.75">
      <c r="A395" s="837" t="s">
        <v>2309</v>
      </c>
      <c r="B395" s="837" t="s">
        <v>2310</v>
      </c>
      <c r="C395" s="838">
        <v>2</v>
      </c>
      <c r="D395" s="838"/>
      <c r="E395" s="838"/>
      <c r="F395" s="838"/>
      <c r="G395" s="838">
        <v>180</v>
      </c>
    </row>
    <row r="396" spans="1:7" ht="15.75">
      <c r="A396" s="837" t="s">
        <v>2311</v>
      </c>
      <c r="B396" s="837" t="s">
        <v>2312</v>
      </c>
      <c r="C396" s="838">
        <v>1</v>
      </c>
      <c r="D396" s="838"/>
      <c r="E396" s="838"/>
      <c r="F396" s="838"/>
      <c r="G396" s="838">
        <v>120</v>
      </c>
    </row>
    <row r="397" spans="1:7" ht="15.75">
      <c r="A397" s="837" t="s">
        <v>2313</v>
      </c>
      <c r="B397" s="837" t="s">
        <v>4730</v>
      </c>
      <c r="C397" s="838">
        <v>2</v>
      </c>
      <c r="D397" s="838"/>
      <c r="E397" s="838"/>
      <c r="F397" s="838"/>
      <c r="G397" s="838">
        <v>180</v>
      </c>
    </row>
    <row r="398" spans="1:7" ht="15.75">
      <c r="A398" s="837" t="s">
        <v>2314</v>
      </c>
      <c r="B398" s="837" t="s">
        <v>2315</v>
      </c>
      <c r="C398" s="838">
        <v>2</v>
      </c>
      <c r="D398" s="838"/>
      <c r="E398" s="838"/>
      <c r="F398" s="838"/>
      <c r="G398" s="838">
        <v>180</v>
      </c>
    </row>
    <row r="399" spans="1:7" ht="15.75">
      <c r="A399" s="837" t="s">
        <v>2316</v>
      </c>
      <c r="B399" s="837" t="s">
        <v>2317</v>
      </c>
      <c r="C399" s="838">
        <v>4</v>
      </c>
      <c r="D399" s="838"/>
      <c r="E399" s="838"/>
      <c r="F399" s="838"/>
      <c r="G399" s="838">
        <v>180</v>
      </c>
    </row>
    <row r="400" spans="1:7" ht="15.75">
      <c r="A400" s="837" t="s">
        <v>2318</v>
      </c>
      <c r="B400" s="837" t="s">
        <v>2319</v>
      </c>
      <c r="C400" s="838">
        <v>5</v>
      </c>
      <c r="D400" s="838"/>
      <c r="E400" s="838"/>
      <c r="F400" s="838"/>
      <c r="G400" s="838">
        <v>350</v>
      </c>
    </row>
    <row r="401" spans="1:7" ht="15.75">
      <c r="A401" s="837" t="s">
        <v>2320</v>
      </c>
      <c r="B401" s="837" t="s">
        <v>2321</v>
      </c>
      <c r="C401" s="838">
        <v>1</v>
      </c>
      <c r="D401" s="838"/>
      <c r="E401" s="838"/>
      <c r="F401" s="838"/>
      <c r="G401" s="838">
        <v>180</v>
      </c>
    </row>
  </sheetData>
  <sheetProtection password="C6B7" sheet="1"/>
  <mergeCells count="27">
    <mergeCell ref="A357:C357"/>
    <mergeCell ref="A373:C373"/>
    <mergeCell ref="A388:C388"/>
    <mergeCell ref="A237:C237"/>
    <mergeCell ref="A247:C247"/>
    <mergeCell ref="A291:C291"/>
    <mergeCell ref="B307:D307"/>
    <mergeCell ref="A310:C310"/>
    <mergeCell ref="A335:C335"/>
    <mergeCell ref="A160:C160"/>
    <mergeCell ref="A180:C180"/>
    <mergeCell ref="A201:C201"/>
    <mergeCell ref="A220:C220"/>
    <mergeCell ref="A164:C164"/>
    <mergeCell ref="A349:C349"/>
    <mergeCell ref="A82:C82"/>
    <mergeCell ref="A87:C87"/>
    <mergeCell ref="A99:C99"/>
    <mergeCell ref="A106:C106"/>
    <mergeCell ref="A114:C114"/>
    <mergeCell ref="A148:C148"/>
    <mergeCell ref="A45:C45"/>
    <mergeCell ref="A26:C26"/>
    <mergeCell ref="A36:C36"/>
    <mergeCell ref="A53:C53"/>
    <mergeCell ref="A60:C60"/>
    <mergeCell ref="A67:C67"/>
  </mergeCells>
  <printOptions horizontalCentered="1"/>
  <pageMargins left="0.25" right="0.3" top="0.85" bottom="0.61" header="0" footer="0"/>
  <pageSetup horizontalDpi="600" verticalDpi="600" orientation="portrait" paperSize="5" scale="80" r:id="rId1"/>
  <headerFooter alignWithMargins="0">
    <oddHeader>&amp;C&amp;"Arial,Negrita"&amp;8CONVENIO APSOT y FSST - Vigencia: 01/04/2016 -30/09/2016- Valores Cirugía General</oddHeader>
    <oddFooter xml:space="preserve">&amp;C&amp;"Arial,Negrita"&amp;8Página &amp;P de &amp;N&amp;R&amp;"Arial,Negrita"&amp;8ASOCIACIÓN DE CLÍNICAS Y 
 SANATORIOS DE SAN JUAN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MGUIDO</dc:creator>
  <cp:keywords/>
  <dc:description/>
  <cp:lastModifiedBy>Lorena Olivarez</cp:lastModifiedBy>
  <cp:lastPrinted>2016-04-01T18:05:23Z</cp:lastPrinted>
  <dcterms:created xsi:type="dcterms:W3CDTF">2009-10-01T13:34:08Z</dcterms:created>
  <dcterms:modified xsi:type="dcterms:W3CDTF">2016-04-21T13:50:04Z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